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ummings\Desktop\"/>
    </mc:Choice>
  </mc:AlternateContent>
  <bookViews>
    <workbookView xWindow="0" yWindow="0" windowWidth="28800" windowHeight="13800" tabRatio="853" activeTab="1"/>
  </bookViews>
  <sheets>
    <sheet name="DEC 07" sheetId="1" r:id="rId1"/>
    <sheet name="Sheet1" sheetId="2" r:id="rId2"/>
  </sheets>
  <definedNames>
    <definedName name="_xlnm.Print_Area" localSheetId="0">'DEC 07'!$A$1:$M$51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" l="1"/>
  <c r="I41" i="2" l="1"/>
  <c r="G40" i="2"/>
  <c r="G39" i="2"/>
  <c r="G41" i="2" s="1"/>
  <c r="H41" i="2" s="1"/>
  <c r="I38" i="2"/>
  <c r="G37" i="2"/>
  <c r="G36" i="2"/>
  <c r="G35" i="2"/>
  <c r="G34" i="2"/>
  <c r="G33" i="2"/>
  <c r="I32" i="2"/>
  <c r="G31" i="2"/>
  <c r="G30" i="2"/>
  <c r="G29" i="2"/>
  <c r="G28" i="2"/>
  <c r="G27" i="2"/>
  <c r="G32" i="2" s="1"/>
  <c r="H32" i="2" s="1"/>
  <c r="I26" i="2"/>
  <c r="G25" i="2"/>
  <c r="G24" i="2"/>
  <c r="G23" i="2"/>
  <c r="G22" i="2"/>
  <c r="G21" i="2"/>
  <c r="G26" i="2" s="1"/>
  <c r="H26" i="2" s="1"/>
  <c r="I20" i="2"/>
  <c r="G19" i="2"/>
  <c r="G18" i="2"/>
  <c r="G17" i="2"/>
  <c r="G16" i="2"/>
  <c r="G15" i="2"/>
  <c r="G20" i="2" s="1"/>
  <c r="H20" i="2" s="1"/>
  <c r="I14" i="2"/>
  <c r="G13" i="2"/>
  <c r="G12" i="2"/>
  <c r="G11" i="2"/>
  <c r="G10" i="2"/>
  <c r="G9" i="2"/>
  <c r="G14" i="2" s="1"/>
  <c r="G38" i="2" l="1"/>
  <c r="H38" i="2" s="1"/>
  <c r="H14" i="2"/>
  <c r="I47" i="2" s="1"/>
  <c r="I38" i="1"/>
  <c r="I41" i="1"/>
  <c r="G40" i="1"/>
  <c r="G39" i="1"/>
  <c r="I14" i="1"/>
  <c r="I32" i="1"/>
  <c r="G31" i="1"/>
  <c r="G30" i="1"/>
  <c r="G29" i="1"/>
  <c r="G28" i="1"/>
  <c r="G27" i="1"/>
  <c r="I26" i="1"/>
  <c r="I20" i="1"/>
  <c r="G9" i="1"/>
  <c r="G15" i="1"/>
  <c r="G21" i="1"/>
  <c r="G37" i="1"/>
  <c r="G36" i="1"/>
  <c r="G35" i="1"/>
  <c r="G34" i="1"/>
  <c r="G33" i="1"/>
  <c r="G10" i="1"/>
  <c r="G25" i="1"/>
  <c r="G24" i="1"/>
  <c r="G23" i="1"/>
  <c r="G22" i="1"/>
  <c r="G18" i="1"/>
  <c r="G19" i="1"/>
  <c r="G17" i="1"/>
  <c r="G11" i="1"/>
  <c r="G12" i="1"/>
  <c r="G13" i="1"/>
  <c r="G16" i="1"/>
  <c r="G41" i="1"/>
  <c r="H41" i="1"/>
  <c r="M47" i="2" l="1"/>
  <c r="G32" i="1"/>
  <c r="H32" i="1" s="1"/>
  <c r="G20" i="1"/>
  <c r="H20" i="1" s="1"/>
  <c r="G26" i="1"/>
  <c r="H26" i="1" s="1"/>
  <c r="G38" i="1"/>
  <c r="G14" i="1"/>
  <c r="F47" i="1" s="1"/>
  <c r="H38" i="1" l="1"/>
  <c r="H14" i="1"/>
  <c r="I47" i="1" l="1"/>
  <c r="M47" i="1" s="1"/>
</calcChain>
</file>

<file path=xl/sharedStrings.xml><?xml version="1.0" encoding="utf-8"?>
<sst xmlns="http://schemas.openxmlformats.org/spreadsheetml/2006/main" count="134" uniqueCount="41">
  <si>
    <t>JOB TITLE</t>
  </si>
  <si>
    <t>LOCATION:</t>
  </si>
  <si>
    <t xml:space="preserve">       </t>
  </si>
  <si>
    <t>EMPLOYEE NAME:</t>
  </si>
  <si>
    <t>PAYROLL PERIOD FROM:</t>
  </si>
  <si>
    <t>TO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</si>
  <si>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</si>
  <si>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</si>
  <si>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DAY</t>
  </si>
  <si>
    <t>DATE</t>
  </si>
  <si>
    <t>MORNING</t>
  </si>
  <si>
    <t>AFTERNOON</t>
  </si>
  <si>
    <t>TOTAL</t>
  </si>
  <si>
    <t>Hrs M-F</t>
  </si>
  <si>
    <t>ABSENCES</t>
  </si>
  <si>
    <t>COMMENT</t>
  </si>
  <si>
    <t>IN</t>
  </si>
  <si>
    <t>OUT</t>
  </si>
  <si>
    <t>WORKED</t>
  </si>
  <si>
    <t xml:space="preserve"> </t>
  </si>
  <si>
    <t># HOURS</t>
  </si>
  <si>
    <t>REASON</t>
  </si>
  <si>
    <t>MON</t>
  </si>
  <si>
    <t>TUE</t>
  </si>
  <si>
    <t>WED</t>
  </si>
  <si>
    <t>THU</t>
  </si>
  <si>
    <t>FRI</t>
  </si>
  <si>
    <t>WEEKLY TOTAL</t>
  </si>
  <si>
    <t>THUR</t>
  </si>
  <si>
    <t>TUES</t>
  </si>
  <si>
    <t>Holiday for benefit eligible</t>
  </si>
  <si>
    <t xml:space="preserve">I hereby certify that the hours and days listed above are correct and that neither the whole nor any part thereof has been  </t>
  </si>
  <si>
    <t>paid to me by Park County School District #1.</t>
  </si>
  <si>
    <t xml:space="preserve">Emp. #    </t>
  </si>
  <si>
    <t>Employee Signature: ______________________________________</t>
  </si>
  <si>
    <t>Supervisor Signature:  _____________________________________</t>
  </si>
  <si>
    <t xml:space="preserve">            *****************BUSINESS OFFICE USE ONLY************************</t>
  </si>
  <si>
    <t>WORKED + ABSENCE HRS:</t>
  </si>
  <si>
    <t>PAID OT HR</t>
  </si>
  <si>
    <t xml:space="preserve">TOTAL REG HOURS: </t>
  </si>
  <si>
    <t>No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</si>
</sst>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hh]:mm"/>
    <numFmt numFmtId="165" formatCode="[hhh]:mm"/>
    <numFmt numFmtId="166" formatCode="0.00_);[Red]\(0.00\)"/>
    <numFmt numFmtId="167" formatCode="0.000_);[Red]\(0.000\)"/>
    <numFmt numFmtId="168" formatCode="m/d;@"/>
  </numFmts>
  <fonts count="33" x14ac:knownFonts="1">
    <font>
      <sz val="10"/>
      <name val="Arial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b/>
      <i/>
      <sz val="14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u/>
      <sz val="9"/>
      <color indexed="12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b/>
      <sz val="14"/>
      <color indexed="12"/>
      <name val="Lucida Calligraphy"/>
      <family val="4"/>
    </font>
    <font>
      <b/>
      <sz val="16"/>
      <color indexed="12"/>
      <name val="Lucida Calligraphy"/>
      <family val="4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Lucida Calligraphy"/>
      <family val="4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0" fontId="10" fillId="0" borderId="0" xfId="0" applyFont="1"/>
    <xf numFmtId="18" fontId="10" fillId="0" borderId="0" xfId="0" applyNumberFormat="1" applyFont="1" applyProtection="1">
      <protection locked="0"/>
    </xf>
    <xf numFmtId="0" fontId="13" fillId="0" borderId="0" xfId="0" applyFont="1" applyAlignment="1"/>
    <xf numFmtId="166" fontId="13" fillId="0" borderId="0" xfId="0" applyNumberFormat="1" applyFont="1" applyAlignment="1"/>
    <xf numFmtId="0" fontId="1" fillId="0" borderId="0" xfId="0" applyFont="1" applyAlignment="1">
      <alignment horizontal="left"/>
    </xf>
    <xf numFmtId="164" fontId="10" fillId="0" borderId="0" xfId="0" applyNumberFormat="1" applyFont="1" applyAlignment="1" applyProtection="1">
      <alignment horizontal="center"/>
    </xf>
    <xf numFmtId="0" fontId="18" fillId="0" borderId="0" xfId="0" applyFont="1" applyAlignment="1">
      <alignment horizontal="left"/>
    </xf>
    <xf numFmtId="49" fontId="7" fillId="0" borderId="0" xfId="0" applyNumberFormat="1" applyFont="1" applyBorder="1" applyAlignment="1"/>
    <xf numFmtId="167" fontId="7" fillId="0" borderId="0" xfId="0" applyNumberFormat="1" applyFont="1" applyProtection="1">
      <protection locked="0"/>
    </xf>
    <xf numFmtId="167" fontId="13" fillId="0" borderId="0" xfId="0" applyNumberFormat="1" applyFont="1" applyProtection="1">
      <protection locked="0"/>
    </xf>
    <xf numFmtId="167" fontId="14" fillId="0" borderId="0" xfId="0" applyNumberFormat="1" applyFont="1" applyProtection="1"/>
    <xf numFmtId="167" fontId="13" fillId="0" borderId="0" xfId="0" applyNumberFormat="1" applyFont="1" applyAlignment="1" applyProtection="1">
      <protection locked="0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164" fontId="23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8" fontId="6" fillId="0" borderId="0" xfId="0" applyNumberFormat="1" applyFont="1" applyProtection="1">
      <protection locked="0"/>
    </xf>
    <xf numFmtId="20" fontId="9" fillId="0" borderId="0" xfId="0" applyNumberFormat="1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164" fontId="11" fillId="0" borderId="0" xfId="0" applyNumberFormat="1" applyFont="1" applyAlignment="1" applyProtection="1">
      <protection hidden="1"/>
    </xf>
    <xf numFmtId="0" fontId="6" fillId="0" borderId="0" xfId="0" applyFont="1" applyProtection="1"/>
    <xf numFmtId="20" fontId="9" fillId="0" borderId="0" xfId="0" applyNumberFormat="1" applyFont="1" applyFill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/>
    <xf numFmtId="165" fontId="30" fillId="0" borderId="0" xfId="0" applyNumberFormat="1" applyFont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/>
    <xf numFmtId="0" fontId="32" fillId="0" borderId="0" xfId="0" applyFont="1" applyAlignment="1" applyProtection="1"/>
    <xf numFmtId="20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20" fontId="6" fillId="0" borderId="0" xfId="0" applyNumberFormat="1" applyFont="1" applyAlignment="1" applyProtection="1">
      <protection locked="0"/>
    </xf>
    <xf numFmtId="20" fontId="6" fillId="0" borderId="0" xfId="0" applyNumberFormat="1" applyFont="1" applyBorder="1" applyAlignment="1" applyProtection="1">
      <alignment horizontal="right"/>
      <protection locked="0"/>
    </xf>
    <xf numFmtId="20" fontId="6" fillId="0" borderId="4" xfId="0" applyNumberFormat="1" applyFont="1" applyBorder="1" applyAlignment="1" applyProtection="1">
      <protection locked="0"/>
    </xf>
    <xf numFmtId="18" fontId="6" fillId="0" borderId="0" xfId="0" applyNumberFormat="1" applyFont="1" applyAlignment="1" applyProtection="1">
      <alignment horizontal="right"/>
      <protection locked="0"/>
    </xf>
    <xf numFmtId="18" fontId="6" fillId="0" borderId="0" xfId="0" applyNumberFormat="1" applyFont="1" applyAlignment="1" applyProtection="1">
      <alignment horizontal="left"/>
      <protection locked="0"/>
    </xf>
    <xf numFmtId="168" fontId="6" fillId="0" borderId="0" xfId="0" applyNumberFormat="1" applyFont="1" applyAlignment="1" applyProtection="1">
      <alignment horizontal="right"/>
      <protection locked="0"/>
    </xf>
    <xf numFmtId="168" fontId="6" fillId="0" borderId="0" xfId="0" applyNumberFormat="1" applyFont="1" applyAlignment="1" applyProtection="1">
      <alignment horizontal="right"/>
    </xf>
    <xf numFmtId="164" fontId="1" fillId="0" borderId="0" xfId="0" applyNumberFormat="1" applyFont="1"/>
    <xf numFmtId="167" fontId="6" fillId="0" borderId="0" xfId="0" applyNumberFormat="1" applyFont="1" applyAlignment="1" applyProtection="1">
      <alignment horizontal="left"/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 applyProtection="1">
      <alignment horizontal="center"/>
    </xf>
    <xf numFmtId="20" fontId="6" fillId="0" borderId="0" xfId="0" applyNumberFormat="1" applyFont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Fill="1" applyProtection="1"/>
    <xf numFmtId="20" fontId="6" fillId="0" borderId="0" xfId="0" applyNumberFormat="1" applyFont="1" applyFill="1" applyAlignment="1" applyProtection="1">
      <alignment horizontal="center"/>
    </xf>
    <xf numFmtId="20" fontId="6" fillId="0" borderId="0" xfId="0" applyNumberFormat="1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Border="1" applyAlignment="1"/>
    <xf numFmtId="0" fontId="0" fillId="0" borderId="0" xfId="0" applyAlignment="1"/>
    <xf numFmtId="0" fontId="9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/>
    <xf numFmtId="14" fontId="10" fillId="0" borderId="0" xfId="0" applyNumberFormat="1" applyFont="1" applyAlignment="1" applyProtection="1"/>
    <xf numFmtId="0" fontId="0" fillId="0" borderId="0" xfId="0" applyAlignment="1" applyProtection="1"/>
    <xf numFmtId="49" fontId="3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49" fontId="26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 applyProtection="1">
      <alignment vertical="center"/>
    </xf>
    <xf numFmtId="0" fontId="21" fillId="0" borderId="0" xfId="0" applyFont="1" applyAlignment="1" applyProtection="1"/>
    <xf numFmtId="0" fontId="15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0" fillId="0" borderId="0" xfId="0" applyAlignment="1">
      <alignment horizontal="left"/>
    </xf>
    <xf numFmtId="0" fontId="1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6" fillId="0" borderId="0" xfId="0" applyFont="1" applyAlignment="1"/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 applyProtection="1">
      <protection locked="0"/>
    </xf>
    <xf numFmtId="0" fontId="29" fillId="0" borderId="0" xfId="0" applyFont="1" applyAlignment="1" applyProtection="1">
      <protection locked="0"/>
    </xf>
    <xf numFmtId="0" fontId="2" fillId="0" borderId="0" xfId="0" applyFont="1" applyAlignment="1" applyProtection="1"/>
  </cellXfs>
  <cellStyles count="1">
    <cellStyle name="Normal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Normal="100" workbookViewId="0">
      <selection sqref="A1:XFD1048576"/>
    </sheetView>
  </sheetViews>
  <sheetFormatPr defaultColWidth="12.28515625" defaultRowHeight="15" x14ac:dyDescent="0.2"/>
  <cols>
    <col min="1" max="1" width="6.140625" style="1" customWidth="1"/>
    <col min="2" max="2" width="6.7109375" style="1" customWidth="1"/>
    <col min="3" max="4" width="9.42578125" style="2" customWidth="1"/>
    <col min="5" max="5" width="9.42578125" style="1" customWidth="1"/>
    <col min="6" max="6" width="14.5703125" style="1" customWidth="1"/>
    <col min="7" max="7" width="11" style="1" bestFit="1" customWidth="1"/>
    <col min="8" max="8" width="9.5703125" style="1" bestFit="1" customWidth="1"/>
    <col min="9" max="9" width="9.28515625" style="1" customWidth="1"/>
    <col min="10" max="10" width="15.140625" style="1" customWidth="1"/>
    <col min="11" max="11" width="29" style="1" customWidth="1"/>
    <col min="12" max="12" width="9.7109375" style="1" customWidth="1"/>
    <col min="13" max="13" width="10.7109375" style="1" bestFit="1" customWidth="1"/>
    <col min="14" max="16384" width="12.28515625" style="1"/>
  </cols>
  <sheetData>
    <row r="1" spans="1:16" s="11" customFormat="1" ht="45" customHeight="1" x14ac:dyDescent="0.2">
      <c r="A1" s="92" t="s">
        <v>0</v>
      </c>
      <c r="B1" s="93"/>
      <c r="C1" s="93"/>
      <c r="D1" s="83"/>
      <c r="E1" s="83"/>
      <c r="F1" s="83"/>
      <c r="G1" s="92" t="s">
        <v>1</v>
      </c>
      <c r="H1" s="93"/>
      <c r="I1" s="93"/>
      <c r="J1" s="88"/>
      <c r="K1" s="89"/>
      <c r="L1" s="89"/>
      <c r="M1" s="89"/>
    </row>
    <row r="2" spans="1:16" s="7" customFormat="1" ht="0.4" customHeight="1" x14ac:dyDescent="0.2">
      <c r="A2" s="3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6" customFormat="1" ht="37.15" customHeight="1" x14ac:dyDescent="0.2">
      <c r="A3" s="94" t="s">
        <v>3</v>
      </c>
      <c r="B3" s="95"/>
      <c r="C3" s="95"/>
      <c r="D3" s="95"/>
      <c r="E3" s="78"/>
      <c r="F3" s="79"/>
      <c r="G3" s="79"/>
      <c r="H3" s="79"/>
      <c r="I3" s="79"/>
      <c r="J3" s="79"/>
      <c r="K3" s="79"/>
      <c r="L3" s="79"/>
      <c r="M3" s="79"/>
      <c r="N3" s="60"/>
      <c r="O3" s="60"/>
      <c r="P3" s="60"/>
    </row>
    <row r="4" spans="1:16" s="4" customFormat="1" ht="34.9" customHeight="1" x14ac:dyDescent="0.2">
      <c r="A4" s="90" t="s">
        <v>4</v>
      </c>
      <c r="B4" s="90"/>
      <c r="C4" s="90"/>
      <c r="D4" s="90"/>
      <c r="E4" s="77">
        <v>44421</v>
      </c>
      <c r="F4" s="77"/>
      <c r="G4" s="77"/>
      <c r="H4" s="64" t="s">
        <v>5</v>
      </c>
      <c r="I4" s="77">
        <v>44449</v>
      </c>
      <c r="J4" s="77"/>
      <c r="K4" s="77"/>
      <c r="L4" s="25"/>
      <c r="M4" s="25"/>
    </row>
    <row r="5" spans="1:16" s="9" customFormat="1" ht="15" customHeight="1" x14ac:dyDescent="0.2">
      <c r="A5" s="91" t="s">
        <v>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62"/>
      <c r="O5" s="62"/>
      <c r="P5" s="62"/>
    </row>
    <row r="6" spans="1:16" s="10" customFormat="1" ht="19.899999999999999" customHeight="1" x14ac:dyDescent="0.2">
      <c r="A6" s="91" t="s">
        <v>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6" s="8" customFormat="1" ht="16.149999999999999" customHeight="1" x14ac:dyDescent="0.2">
      <c r="A7" s="26" t="s">
        <v>8</v>
      </c>
      <c r="B7" s="26" t="s">
        <v>9</v>
      </c>
      <c r="C7" s="76" t="s">
        <v>10</v>
      </c>
      <c r="D7" s="76"/>
      <c r="E7" s="76" t="s">
        <v>11</v>
      </c>
      <c r="F7" s="76"/>
      <c r="G7" s="26" t="s">
        <v>12</v>
      </c>
      <c r="H7" s="26" t="s">
        <v>13</v>
      </c>
      <c r="I7" s="84" t="s">
        <v>14</v>
      </c>
      <c r="J7" s="85"/>
      <c r="K7" s="86" t="s">
        <v>15</v>
      </c>
      <c r="L7" s="86"/>
      <c r="M7" s="87"/>
      <c r="N7" s="65"/>
      <c r="O7" s="65"/>
      <c r="P7" s="65"/>
    </row>
    <row r="8" spans="1:16" s="8" customFormat="1" ht="16.149999999999999" customHeight="1" x14ac:dyDescent="0.15">
      <c r="A8" s="26"/>
      <c r="B8" s="26"/>
      <c r="C8" s="27" t="s">
        <v>16</v>
      </c>
      <c r="D8" s="27" t="s">
        <v>17</v>
      </c>
      <c r="E8" s="27" t="s">
        <v>16</v>
      </c>
      <c r="F8" s="26" t="s">
        <v>17</v>
      </c>
      <c r="G8" s="27" t="s">
        <v>18</v>
      </c>
      <c r="H8" s="28" t="s">
        <v>19</v>
      </c>
      <c r="I8" s="26" t="s">
        <v>20</v>
      </c>
      <c r="J8" s="26" t="s">
        <v>21</v>
      </c>
      <c r="K8" s="26"/>
      <c r="L8" s="26"/>
      <c r="M8" s="26"/>
      <c r="N8" s="65"/>
      <c r="O8" s="65"/>
      <c r="P8" s="65"/>
    </row>
    <row r="9" spans="1:16" s="8" customFormat="1" ht="16.149999999999999" hidden="1" customHeight="1" x14ac:dyDescent="0.2">
      <c r="A9" s="34" t="s">
        <v>22</v>
      </c>
      <c r="B9" s="56">
        <v>44333</v>
      </c>
      <c r="C9" s="54"/>
      <c r="D9" s="54"/>
      <c r="E9" s="54"/>
      <c r="F9" s="54"/>
      <c r="G9" s="31">
        <f>SUM(D9-C9)+(F9-E9)</f>
        <v>0</v>
      </c>
      <c r="H9" s="66"/>
      <c r="I9" s="43"/>
      <c r="J9" s="44"/>
      <c r="K9" s="55"/>
      <c r="L9" s="30"/>
      <c r="M9" s="20"/>
      <c r="N9" s="65"/>
      <c r="O9" s="65"/>
      <c r="P9" s="65"/>
    </row>
    <row r="10" spans="1:16" s="8" customFormat="1" ht="16.149999999999999" hidden="1" customHeight="1" x14ac:dyDescent="0.15">
      <c r="A10" s="34" t="s">
        <v>23</v>
      </c>
      <c r="B10" s="56">
        <v>44334</v>
      </c>
      <c r="C10" s="54"/>
      <c r="D10" s="54"/>
      <c r="E10" s="54"/>
      <c r="F10" s="54"/>
      <c r="G10" s="31">
        <f>SUM(D10-C10)+(F10-E10)</f>
        <v>0</v>
      </c>
      <c r="H10" s="34"/>
      <c r="I10" s="43"/>
      <c r="J10" s="45"/>
      <c r="K10" s="55"/>
      <c r="L10" s="67"/>
      <c r="M10" s="67"/>
      <c r="N10" s="65"/>
      <c r="O10" s="65"/>
      <c r="P10" s="65"/>
    </row>
    <row r="11" spans="1:16" s="8" customFormat="1" ht="16.149999999999999" hidden="1" customHeight="1" x14ac:dyDescent="0.2">
      <c r="A11" s="34" t="s">
        <v>24</v>
      </c>
      <c r="B11" s="57">
        <v>44363</v>
      </c>
      <c r="C11" s="54"/>
      <c r="D11" s="54"/>
      <c r="E11" s="54"/>
      <c r="F11" s="54"/>
      <c r="G11" s="31">
        <f>SUM(D11-C11)+(F11-E11)</f>
        <v>0</v>
      </c>
      <c r="H11" s="66"/>
      <c r="I11" s="52"/>
      <c r="J11" s="46"/>
      <c r="K11" s="55"/>
      <c r="L11" s="30"/>
      <c r="M11" s="20"/>
      <c r="N11" s="68"/>
      <c r="O11" s="65"/>
      <c r="P11" s="69"/>
    </row>
    <row r="12" spans="1:16" s="8" customFormat="1" ht="16.149999999999999" hidden="1" customHeight="1" x14ac:dyDescent="0.2">
      <c r="A12" s="34" t="s">
        <v>25</v>
      </c>
      <c r="B12" s="57">
        <v>44392</v>
      </c>
      <c r="C12" s="54"/>
      <c r="D12" s="54"/>
      <c r="E12" s="54"/>
      <c r="F12" s="54"/>
      <c r="G12" s="31">
        <f>SUM(D12-C12)+(F12-E12)</f>
        <v>0</v>
      </c>
      <c r="H12" s="66"/>
      <c r="I12" s="43"/>
      <c r="J12" s="44"/>
      <c r="K12" s="55"/>
      <c r="L12" s="30"/>
      <c r="M12" s="20"/>
      <c r="N12" s="69"/>
      <c r="O12" s="65"/>
      <c r="P12" s="69"/>
    </row>
    <row r="13" spans="1:16" s="8" customFormat="1" ht="16.149999999999999" customHeight="1" x14ac:dyDescent="0.2">
      <c r="A13" s="34" t="s">
        <v>26</v>
      </c>
      <c r="B13" s="57">
        <v>44421</v>
      </c>
      <c r="C13" s="54"/>
      <c r="D13" s="54"/>
      <c r="E13" s="54"/>
      <c r="F13" s="54"/>
      <c r="G13" s="31">
        <f>SUM(D13-C13)+(F13-E13)</f>
        <v>0</v>
      </c>
      <c r="H13" s="66"/>
      <c r="I13" s="43"/>
      <c r="J13" s="44"/>
      <c r="K13" s="55"/>
      <c r="L13" s="30"/>
      <c r="M13" s="20"/>
      <c r="N13" s="65"/>
      <c r="O13" s="65"/>
      <c r="P13" s="65"/>
    </row>
    <row r="14" spans="1:16" s="12" customFormat="1" ht="16.149999999999999" customHeight="1" x14ac:dyDescent="0.2">
      <c r="A14" s="36"/>
      <c r="B14" s="81" t="s">
        <v>27</v>
      </c>
      <c r="C14" s="82"/>
      <c r="D14" s="82"/>
      <c r="E14" s="82"/>
      <c r="F14" s="33">
        <v>1.6666666666666667</v>
      </c>
      <c r="G14" s="32">
        <f>SUM(G9:G13)</f>
        <v>0</v>
      </c>
      <c r="H14" s="17">
        <f>IF(G14-F14&lt;0,0,G14-F14)</f>
        <v>0</v>
      </c>
      <c r="I14" s="32">
        <f>SUM(I9:I13)</f>
        <v>0</v>
      </c>
      <c r="J14" s="29"/>
      <c r="K14" s="13"/>
      <c r="L14" s="13"/>
      <c r="M14" s="21"/>
    </row>
    <row r="15" spans="1:16" s="8" customFormat="1" ht="16.149999999999999" customHeight="1" x14ac:dyDescent="0.2">
      <c r="A15" s="70" t="s">
        <v>22</v>
      </c>
      <c r="B15" s="57">
        <v>44424</v>
      </c>
      <c r="C15" s="54"/>
      <c r="D15" s="54"/>
      <c r="E15" s="54"/>
      <c r="F15" s="54"/>
      <c r="G15" s="31">
        <f>SUM(D15-C15)+(F15-E15)</f>
        <v>0</v>
      </c>
      <c r="H15" s="71"/>
      <c r="I15" s="51"/>
      <c r="J15" s="44"/>
      <c r="K15" s="55"/>
      <c r="L15" s="30"/>
      <c r="M15" s="20"/>
      <c r="N15" s="65"/>
      <c r="O15" s="65"/>
      <c r="P15" s="65"/>
    </row>
    <row r="16" spans="1:16" s="8" customFormat="1" ht="16.149999999999999" customHeight="1" x14ac:dyDescent="0.2">
      <c r="A16" s="34" t="s">
        <v>23</v>
      </c>
      <c r="B16" s="57">
        <v>44425</v>
      </c>
      <c r="C16" s="54"/>
      <c r="D16" s="54"/>
      <c r="E16" s="54"/>
      <c r="F16" s="54"/>
      <c r="G16" s="31">
        <f>SUM(D16-C16)+(F16-E16)</f>
        <v>0</v>
      </c>
      <c r="H16" s="72"/>
      <c r="I16" s="51"/>
      <c r="J16" s="44"/>
      <c r="K16" s="55"/>
      <c r="L16" s="30"/>
      <c r="M16" s="20"/>
      <c r="N16" s="65"/>
      <c r="O16" s="65"/>
      <c r="P16" s="65"/>
    </row>
    <row r="17" spans="1:13" s="8" customFormat="1" ht="16.149999999999999" customHeight="1" x14ac:dyDescent="0.2">
      <c r="A17" s="34" t="s">
        <v>24</v>
      </c>
      <c r="B17" s="57">
        <v>44426</v>
      </c>
      <c r="C17" s="54"/>
      <c r="D17" s="54"/>
      <c r="E17" s="54"/>
      <c r="F17" s="54"/>
      <c r="G17" s="31">
        <f>SUM(D17-C17)+(F17-E17)</f>
        <v>0</v>
      </c>
      <c r="H17" s="66"/>
      <c r="I17" s="51"/>
      <c r="J17" s="44"/>
      <c r="K17" s="55"/>
      <c r="L17" s="30"/>
      <c r="M17" s="20"/>
    </row>
    <row r="18" spans="1:13" s="8" customFormat="1" ht="16.149999999999999" customHeight="1" x14ac:dyDescent="0.2">
      <c r="A18" s="34" t="s">
        <v>25</v>
      </c>
      <c r="B18" s="57">
        <v>44427</v>
      </c>
      <c r="C18" s="54"/>
      <c r="D18" s="54"/>
      <c r="E18" s="54"/>
      <c r="F18" s="54"/>
      <c r="G18" s="31">
        <f>SUM(D18-C18)+(F18-E18)</f>
        <v>0</v>
      </c>
      <c r="H18" s="66"/>
      <c r="I18" s="51"/>
      <c r="J18" s="47"/>
      <c r="K18" s="55"/>
      <c r="L18" s="30"/>
      <c r="M18" s="20"/>
    </row>
    <row r="19" spans="1:13" s="8" customFormat="1" ht="16.149999999999999" customHeight="1" x14ac:dyDescent="0.2">
      <c r="A19" s="70" t="s">
        <v>26</v>
      </c>
      <c r="B19" s="57">
        <v>44428</v>
      </c>
      <c r="C19" s="54"/>
      <c r="D19" s="54"/>
      <c r="E19" s="54"/>
      <c r="F19" s="54"/>
      <c r="G19" s="35">
        <f>SUM(D19-C19)+(F19-E19)</f>
        <v>0</v>
      </c>
      <c r="H19" s="39"/>
      <c r="I19" s="53"/>
      <c r="J19" s="48"/>
      <c r="K19" s="55"/>
      <c r="L19" s="30"/>
      <c r="M19" s="20"/>
    </row>
    <row r="20" spans="1:13" s="14" customFormat="1" ht="16.149999999999999" customHeight="1" x14ac:dyDescent="0.2">
      <c r="A20" s="37"/>
      <c r="B20" s="80" t="s">
        <v>27</v>
      </c>
      <c r="C20" s="80"/>
      <c r="D20" s="80"/>
      <c r="E20" s="80"/>
      <c r="F20" s="33">
        <v>1.6666666666666667</v>
      </c>
      <c r="G20" s="73">
        <f>SUM(G15:G19)</f>
        <v>0</v>
      </c>
      <c r="H20" s="17">
        <f>IF(G20-F20&lt;0,0,G20-F20)</f>
        <v>0</v>
      </c>
      <c r="I20" s="73">
        <f>SUM(I15:I19)</f>
        <v>0</v>
      </c>
      <c r="J20" s="40"/>
      <c r="K20" s="23"/>
      <c r="L20" s="15"/>
      <c r="M20" s="22"/>
    </row>
    <row r="21" spans="1:13" s="14" customFormat="1" ht="16.149999999999999" customHeight="1" x14ac:dyDescent="0.2">
      <c r="A21" s="42" t="s">
        <v>22</v>
      </c>
      <c r="B21" s="56">
        <v>44431</v>
      </c>
      <c r="C21" s="54"/>
      <c r="D21" s="54"/>
      <c r="E21" s="54"/>
      <c r="F21" s="54"/>
      <c r="G21" s="31">
        <f>SUM(D21-C21)+(F21-E21)</f>
        <v>0</v>
      </c>
      <c r="H21" s="17"/>
      <c r="I21" s="51"/>
      <c r="J21" s="49"/>
      <c r="K21" s="59"/>
      <c r="L21" s="15"/>
      <c r="M21" s="22"/>
    </row>
    <row r="22" spans="1:13" s="14" customFormat="1" ht="16.149999999999999" customHeight="1" x14ac:dyDescent="0.2">
      <c r="A22" s="34" t="s">
        <v>23</v>
      </c>
      <c r="B22" s="56">
        <v>44432</v>
      </c>
      <c r="C22" s="54"/>
      <c r="D22" s="54"/>
      <c r="E22" s="54"/>
      <c r="F22" s="54"/>
      <c r="G22" s="31">
        <f>SUM(D22-C22)+(F22-E22)</f>
        <v>0</v>
      </c>
      <c r="H22" s="17"/>
      <c r="I22" s="51"/>
      <c r="J22" s="49"/>
      <c r="K22" s="59"/>
      <c r="L22" s="15"/>
      <c r="M22" s="22"/>
    </row>
    <row r="23" spans="1:13" s="14" customFormat="1" ht="16.149999999999999" customHeight="1" x14ac:dyDescent="0.2">
      <c r="A23" s="34" t="s">
        <v>24</v>
      </c>
      <c r="B23" s="57">
        <v>44433</v>
      </c>
      <c r="C23" s="54"/>
      <c r="D23" s="54"/>
      <c r="E23" s="54"/>
      <c r="F23" s="54"/>
      <c r="G23" s="31">
        <f>SUM(D23-C23)+(F23-E23)</f>
        <v>0</v>
      </c>
      <c r="H23" s="17"/>
      <c r="I23" s="51"/>
      <c r="J23" s="50"/>
      <c r="K23" s="59"/>
      <c r="L23" s="15"/>
      <c r="M23" s="22"/>
    </row>
    <row r="24" spans="1:13" s="14" customFormat="1" ht="16.149999999999999" customHeight="1" x14ac:dyDescent="0.2">
      <c r="A24" s="34" t="s">
        <v>28</v>
      </c>
      <c r="B24" s="57">
        <v>44434</v>
      </c>
      <c r="C24" s="54"/>
      <c r="D24" s="54"/>
      <c r="E24" s="54"/>
      <c r="F24" s="54"/>
      <c r="G24" s="31">
        <f>SUM(D24-C24)+(F24-E24)</f>
        <v>0</v>
      </c>
      <c r="H24" s="17"/>
      <c r="I24" s="51"/>
      <c r="J24" s="49"/>
      <c r="K24" s="59"/>
      <c r="L24" s="15"/>
      <c r="M24" s="22"/>
    </row>
    <row r="25" spans="1:13" s="14" customFormat="1" ht="16.149999999999999" customHeight="1" x14ac:dyDescent="0.2">
      <c r="A25" s="34" t="s">
        <v>26</v>
      </c>
      <c r="B25" s="57">
        <v>44435</v>
      </c>
      <c r="C25" s="54"/>
      <c r="D25" s="54"/>
      <c r="E25" s="54"/>
      <c r="F25" s="54"/>
      <c r="G25" s="31">
        <f>SUM(D25-C25)+(F25-E25)</f>
        <v>0</v>
      </c>
      <c r="H25" s="17"/>
      <c r="I25" s="51"/>
      <c r="J25" s="49"/>
      <c r="K25" s="59"/>
      <c r="L25" s="15"/>
      <c r="M25" s="22"/>
    </row>
    <row r="26" spans="1:13" s="8" customFormat="1" ht="16.149999999999999" customHeight="1" x14ac:dyDescent="0.2">
      <c r="A26" s="37"/>
      <c r="B26" s="80" t="s">
        <v>27</v>
      </c>
      <c r="C26" s="80"/>
      <c r="D26" s="80"/>
      <c r="E26" s="80"/>
      <c r="F26" s="33">
        <v>1.6666666666666665</v>
      </c>
      <c r="G26" s="73">
        <f>SUM(G21:G25)</f>
        <v>0</v>
      </c>
      <c r="H26" s="17">
        <f>IF(G26-F26&lt;0,0,G26-F26)</f>
        <v>0</v>
      </c>
      <c r="I26" s="32">
        <f>SUM(I21:I25)</f>
        <v>0</v>
      </c>
      <c r="J26" s="29"/>
      <c r="K26" s="30"/>
      <c r="L26" s="30"/>
      <c r="M26" s="20"/>
    </row>
    <row r="27" spans="1:13" s="8" customFormat="1" ht="16.149999999999999" customHeight="1" x14ac:dyDescent="0.2">
      <c r="A27" s="41" t="s">
        <v>22</v>
      </c>
      <c r="B27" s="57">
        <v>44438</v>
      </c>
      <c r="C27" s="54"/>
      <c r="D27" s="54"/>
      <c r="E27" s="54"/>
      <c r="F27" s="54"/>
      <c r="G27" s="31">
        <f>SUM(D27-C27)+(F27-E27)</f>
        <v>0</v>
      </c>
      <c r="H27" s="17"/>
      <c r="I27" s="51"/>
      <c r="J27" s="29"/>
      <c r="K27" s="30"/>
      <c r="L27" s="30"/>
      <c r="M27" s="20"/>
    </row>
    <row r="28" spans="1:13" s="8" customFormat="1" ht="16.149999999999999" customHeight="1" x14ac:dyDescent="0.2">
      <c r="A28" s="41" t="s">
        <v>29</v>
      </c>
      <c r="B28" s="57">
        <v>44439</v>
      </c>
      <c r="C28" s="54"/>
      <c r="D28" s="54"/>
      <c r="E28" s="54"/>
      <c r="F28" s="54"/>
      <c r="G28" s="31">
        <f>SUM(D28-C28)+(F28-E28)</f>
        <v>0</v>
      </c>
      <c r="H28" s="17"/>
      <c r="I28" s="51"/>
      <c r="J28" s="29"/>
      <c r="K28" s="30"/>
      <c r="L28" s="30"/>
      <c r="M28" s="20"/>
    </row>
    <row r="29" spans="1:13" s="8" customFormat="1" ht="16.149999999999999" customHeight="1" x14ac:dyDescent="0.2">
      <c r="A29" s="41" t="s">
        <v>24</v>
      </c>
      <c r="B29" s="57">
        <v>44440</v>
      </c>
      <c r="C29" s="54"/>
      <c r="D29" s="54"/>
      <c r="E29" s="54"/>
      <c r="F29" s="54"/>
      <c r="G29" s="31">
        <f>SUM(D29-C29)+(F29-E29)</f>
        <v>0</v>
      </c>
      <c r="H29" s="17"/>
      <c r="I29" s="51"/>
      <c r="J29" s="29"/>
      <c r="K29" s="30"/>
      <c r="L29" s="30"/>
      <c r="M29" s="20"/>
    </row>
    <row r="30" spans="1:13" s="8" customFormat="1" ht="16.149999999999999" customHeight="1" x14ac:dyDescent="0.2">
      <c r="A30" s="41" t="s">
        <v>28</v>
      </c>
      <c r="B30" s="57">
        <v>44441</v>
      </c>
      <c r="C30" s="54"/>
      <c r="D30" s="54"/>
      <c r="E30" s="54"/>
      <c r="F30" s="54"/>
      <c r="G30" s="31">
        <f>SUM(D30-C30)+(F30-E30)</f>
        <v>0</v>
      </c>
      <c r="H30" s="17"/>
      <c r="I30" s="51"/>
      <c r="J30" s="29"/>
      <c r="K30" s="30"/>
      <c r="L30" s="30"/>
      <c r="M30" s="20"/>
    </row>
    <row r="31" spans="1:13" s="8" customFormat="1" ht="16.149999999999999" customHeight="1" x14ac:dyDescent="0.2">
      <c r="A31" s="41" t="s">
        <v>26</v>
      </c>
      <c r="B31" s="57">
        <v>44442</v>
      </c>
      <c r="C31" s="54"/>
      <c r="D31" s="54"/>
      <c r="E31" s="54"/>
      <c r="F31" s="54"/>
      <c r="G31" s="31">
        <f>SUM(D31-C31)+(F31-E31)</f>
        <v>0</v>
      </c>
      <c r="H31" s="17"/>
      <c r="I31" s="51"/>
      <c r="J31" s="29"/>
      <c r="K31" s="30"/>
      <c r="L31" s="30"/>
      <c r="M31" s="20"/>
    </row>
    <row r="32" spans="1:13" s="8" customFormat="1" ht="16.149999999999999" customHeight="1" x14ac:dyDescent="0.2">
      <c r="A32" s="37"/>
      <c r="B32" s="80" t="s">
        <v>27</v>
      </c>
      <c r="C32" s="80"/>
      <c r="D32" s="80"/>
      <c r="E32" s="80"/>
      <c r="F32" s="33">
        <v>1.6666666666666665</v>
      </c>
      <c r="G32" s="73">
        <f>SUM(G27:G31)</f>
        <v>0</v>
      </c>
      <c r="H32" s="17">
        <f>IF(G32-F32&lt;0,0,G32-F32)</f>
        <v>0</v>
      </c>
      <c r="I32" s="32">
        <f>SUM(I27:I31)</f>
        <v>0</v>
      </c>
      <c r="J32" s="29"/>
      <c r="K32" s="30"/>
      <c r="L32" s="30"/>
      <c r="M32" s="20"/>
    </row>
    <row r="33" spans="1:13" s="8" customFormat="1" ht="16.149999999999999" customHeight="1" x14ac:dyDescent="0.2">
      <c r="A33" s="41" t="s">
        <v>22</v>
      </c>
      <c r="B33" s="57">
        <v>44445</v>
      </c>
      <c r="C33" s="54"/>
      <c r="D33" s="54"/>
      <c r="E33" s="54"/>
      <c r="F33" s="54"/>
      <c r="G33" s="31">
        <f>SUM(D33-C33)+(F33-E33)</f>
        <v>0</v>
      </c>
      <c r="H33" s="17"/>
      <c r="I33" s="51"/>
      <c r="J33" s="29"/>
      <c r="K33" s="30" t="s">
        <v>30</v>
      </c>
      <c r="L33" s="30"/>
      <c r="M33" s="20"/>
    </row>
    <row r="34" spans="1:13" s="8" customFormat="1" ht="16.149999999999999" customHeight="1" x14ac:dyDescent="0.2">
      <c r="A34" s="41" t="s">
        <v>29</v>
      </c>
      <c r="B34" s="57">
        <v>44446</v>
      </c>
      <c r="C34" s="54"/>
      <c r="D34" s="54"/>
      <c r="E34" s="54"/>
      <c r="F34" s="54"/>
      <c r="G34" s="31">
        <f>SUM(D34-C34)+(F34-E34)</f>
        <v>0</v>
      </c>
      <c r="H34" s="17"/>
      <c r="I34" s="51"/>
      <c r="J34" s="29"/>
      <c r="K34" s="30"/>
      <c r="L34" s="30"/>
      <c r="M34" s="20"/>
    </row>
    <row r="35" spans="1:13" s="8" customFormat="1" ht="16.149999999999999" customHeight="1" x14ac:dyDescent="0.2">
      <c r="A35" s="41" t="s">
        <v>24</v>
      </c>
      <c r="B35" s="57">
        <v>44447</v>
      </c>
      <c r="C35" s="54"/>
      <c r="D35" s="54"/>
      <c r="E35" s="54"/>
      <c r="F35" s="54"/>
      <c r="G35" s="31">
        <f>SUM(D35-C35)+(F35-E35)</f>
        <v>0</v>
      </c>
      <c r="H35" s="17"/>
      <c r="I35" s="51"/>
      <c r="J35" s="29"/>
      <c r="K35" s="30"/>
      <c r="L35" s="30"/>
      <c r="M35" s="20"/>
    </row>
    <row r="36" spans="1:13" s="8" customFormat="1" ht="16.149999999999999" customHeight="1" x14ac:dyDescent="0.2">
      <c r="A36" s="41" t="s">
        <v>28</v>
      </c>
      <c r="B36" s="57">
        <v>44448</v>
      </c>
      <c r="C36" s="54"/>
      <c r="D36" s="54"/>
      <c r="E36" s="54"/>
      <c r="F36" s="54"/>
      <c r="G36" s="31">
        <f>SUM(D36-C36)+(F36-E36)</f>
        <v>0</v>
      </c>
      <c r="H36" s="17"/>
      <c r="I36" s="51"/>
      <c r="J36" s="29"/>
      <c r="K36" s="30"/>
      <c r="L36" s="30"/>
      <c r="M36" s="20"/>
    </row>
    <row r="37" spans="1:13" s="8" customFormat="1" ht="16.149999999999999" customHeight="1" x14ac:dyDescent="0.2">
      <c r="A37" s="41" t="s">
        <v>26</v>
      </c>
      <c r="B37" s="57">
        <v>44449</v>
      </c>
      <c r="C37" s="54"/>
      <c r="D37" s="54"/>
      <c r="E37" s="54"/>
      <c r="F37" s="54"/>
      <c r="G37" s="31">
        <f>SUM(D37-C37)+(F37-E37)</f>
        <v>0</v>
      </c>
      <c r="H37" s="17"/>
      <c r="I37" s="51"/>
      <c r="J37" s="29"/>
      <c r="K37" s="30"/>
      <c r="L37" s="30"/>
      <c r="M37" s="20"/>
    </row>
    <row r="38" spans="1:13" s="8" customFormat="1" ht="16.149999999999999" customHeight="1" x14ac:dyDescent="0.2">
      <c r="A38" s="37"/>
      <c r="B38" s="80" t="s">
        <v>27</v>
      </c>
      <c r="C38" s="80"/>
      <c r="D38" s="80"/>
      <c r="E38" s="80"/>
      <c r="F38" s="33">
        <v>1.6666666666666665</v>
      </c>
      <c r="G38" s="73">
        <f>SUM(G33:G37)</f>
        <v>0</v>
      </c>
      <c r="H38" s="17">
        <f>IF(G38-F38&lt;0,0,G38-F38)</f>
        <v>0</v>
      </c>
      <c r="I38" s="32">
        <f>SUM(I33:I37)</f>
        <v>0</v>
      </c>
      <c r="J38" s="29"/>
      <c r="K38" s="30"/>
      <c r="L38" s="30"/>
      <c r="M38" s="20"/>
    </row>
    <row r="39" spans="1:13" s="8" customFormat="1" ht="16.149999999999999" hidden="1" customHeight="1" x14ac:dyDescent="0.2">
      <c r="A39" s="41" t="s">
        <v>22</v>
      </c>
      <c r="B39" s="57">
        <v>44179</v>
      </c>
      <c r="C39" s="54"/>
      <c r="D39" s="54"/>
      <c r="E39" s="54"/>
      <c r="F39" s="54"/>
      <c r="G39" s="31">
        <f>SUM(D39-C39)+(F39-E39)</f>
        <v>0</v>
      </c>
      <c r="H39" s="17"/>
      <c r="I39" s="51"/>
      <c r="J39" s="29"/>
      <c r="K39" s="30"/>
      <c r="L39" s="30"/>
      <c r="M39" s="20"/>
    </row>
    <row r="40" spans="1:13" s="8" customFormat="1" ht="16.149999999999999" hidden="1" customHeight="1" x14ac:dyDescent="0.2">
      <c r="A40" s="41" t="s">
        <v>29</v>
      </c>
      <c r="B40" s="57">
        <v>44180</v>
      </c>
      <c r="C40" s="54"/>
      <c r="D40" s="54"/>
      <c r="E40" s="54"/>
      <c r="F40" s="54"/>
      <c r="G40" s="31">
        <f>SUM(D40-C40)+(F40-E40)</f>
        <v>0</v>
      </c>
      <c r="H40" s="17"/>
      <c r="I40" s="51"/>
      <c r="J40" s="29"/>
      <c r="K40" s="30"/>
      <c r="L40" s="30"/>
      <c r="M40" s="20"/>
    </row>
    <row r="41" spans="1:13" s="8" customFormat="1" ht="16.149999999999999" hidden="1" customHeight="1" x14ac:dyDescent="0.2">
      <c r="A41" s="37"/>
      <c r="B41" s="80" t="s">
        <v>27</v>
      </c>
      <c r="C41" s="80"/>
      <c r="D41" s="80"/>
      <c r="E41" s="80"/>
      <c r="F41" s="33">
        <v>1.6666666666666665</v>
      </c>
      <c r="G41" s="73">
        <f>SUM(G39:G40)</f>
        <v>0</v>
      </c>
      <c r="H41" s="17">
        <f>IF(G41-F41&lt;0,0,G41-F41)</f>
        <v>0</v>
      </c>
      <c r="I41" s="32">
        <f>SUM(I39:I40)</f>
        <v>0</v>
      </c>
      <c r="J41" s="29"/>
      <c r="K41" s="30"/>
      <c r="L41" s="30"/>
      <c r="M41" s="20"/>
    </row>
    <row r="42" spans="1:13" s="19" customFormat="1" ht="25.15" customHeight="1" x14ac:dyDescent="0.2">
      <c r="A42" s="74" t="s">
        <v>31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s="19" customFormat="1" ht="25.15" customHeight="1" x14ac:dyDescent="0.2">
      <c r="A43" s="74" t="s">
        <v>32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45" customHeight="1" x14ac:dyDescent="0.2">
      <c r="A44" s="103" t="s">
        <v>33</v>
      </c>
      <c r="B44" s="104"/>
      <c r="C44" s="104"/>
      <c r="D44" s="104"/>
      <c r="E44" s="101" t="s">
        <v>34</v>
      </c>
      <c r="F44" s="102"/>
      <c r="G44" s="102"/>
      <c r="H44" s="102"/>
      <c r="I44" s="102"/>
      <c r="J44" s="102"/>
      <c r="K44" s="102"/>
      <c r="L44" s="75"/>
      <c r="M44" s="75"/>
    </row>
    <row r="45" spans="1:13" ht="48.4" customHeight="1" x14ac:dyDescent="0.2">
      <c r="A45" s="107"/>
      <c r="B45" s="108"/>
      <c r="C45" s="108"/>
      <c r="D45" s="108"/>
      <c r="E45" s="109" t="s">
        <v>35</v>
      </c>
      <c r="F45" s="102"/>
      <c r="G45" s="102"/>
      <c r="H45" s="102"/>
      <c r="I45" s="102"/>
      <c r="J45" s="102"/>
      <c r="K45" s="102"/>
      <c r="L45" s="75"/>
      <c r="M45" s="75"/>
    </row>
    <row r="46" spans="1:13" s="24" customFormat="1" ht="30" customHeight="1" x14ac:dyDescent="0.2">
      <c r="A46" s="105" t="s">
        <v>36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s="18" customFormat="1" ht="36.4" customHeight="1" x14ac:dyDescent="0.25">
      <c r="A47" s="99" t="s">
        <v>37</v>
      </c>
      <c r="B47" s="100"/>
      <c r="C47" s="100"/>
      <c r="D47" s="100"/>
      <c r="E47" s="100"/>
      <c r="F47" s="38">
        <f>G14+I14+G20+I20+G26+I26+G38+I38+G32+I32+G41+I41</f>
        <v>0</v>
      </c>
      <c r="G47" s="97" t="s">
        <v>38</v>
      </c>
      <c r="H47" s="98"/>
      <c r="I47" s="38">
        <f>H26+H14+H20+H38+H32+H41</f>
        <v>0</v>
      </c>
      <c r="J47" s="97" t="s">
        <v>39</v>
      </c>
      <c r="K47" s="98"/>
      <c r="L47" s="98"/>
      <c r="M47" s="38">
        <f>SUM(F47-I47)</f>
        <v>0</v>
      </c>
    </row>
    <row r="48" spans="1:13" s="5" customFormat="1" ht="16.149999999999999" customHeight="1" x14ac:dyDescent="0.2">
      <c r="A48" s="16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7:7" x14ac:dyDescent="0.2">
      <c r="G49" s="58"/>
    </row>
    <row r="50" spans="7:7" x14ac:dyDescent="0.2">
      <c r="G50" s="58"/>
    </row>
  </sheetData>
  <mergeCells count="31">
    <mergeCell ref="J47:L47"/>
    <mergeCell ref="G47:H47"/>
    <mergeCell ref="A47:E47"/>
    <mergeCell ref="E44:M44"/>
    <mergeCell ref="A44:D44"/>
    <mergeCell ref="A46:M46"/>
    <mergeCell ref="A45:D45"/>
    <mergeCell ref="E45:M45"/>
    <mergeCell ref="D1:F1"/>
    <mergeCell ref="I7:J7"/>
    <mergeCell ref="K7:M7"/>
    <mergeCell ref="J1:M1"/>
    <mergeCell ref="A4:D4"/>
    <mergeCell ref="A5:M5"/>
    <mergeCell ref="A1:C1"/>
    <mergeCell ref="G1:I1"/>
    <mergeCell ref="A3:D3"/>
    <mergeCell ref="I4:K4"/>
    <mergeCell ref="E7:F7"/>
    <mergeCell ref="A6:M6"/>
    <mergeCell ref="A42:M42"/>
    <mergeCell ref="C7:D7"/>
    <mergeCell ref="E4:G4"/>
    <mergeCell ref="A43:M43"/>
    <mergeCell ref="E3:M3"/>
    <mergeCell ref="B32:E32"/>
    <mergeCell ref="B26:E26"/>
    <mergeCell ref="B38:E38"/>
    <mergeCell ref="B41:E41"/>
    <mergeCell ref="B20:E20"/>
    <mergeCell ref="B14:E14"/>
  </mergeCells>
  <phoneticPr fontId="0" type="noConversion"/>
  <conditionalFormatting sqref="F47">
    <cfRule type="expression" dxfId="1" priority="21" stopIfTrue="1">
      <formula>"[hhh]:mm"</formula>
    </cfRule>
  </conditionalFormatting>
  <conditionalFormatting sqref="I14 G21:G25 G9:G19">
    <cfRule type="expression" priority="22" stopIfTrue="1">
      <formula>"[h]:mm"</formula>
    </cfRule>
  </conditionalFormatting>
  <conditionalFormatting sqref="G33:G37">
    <cfRule type="expression" priority="6" stopIfTrue="1">
      <formula>"[h]:mm"</formula>
    </cfRule>
  </conditionalFormatting>
  <conditionalFormatting sqref="G27:G31">
    <cfRule type="expression" priority="3" stopIfTrue="1">
      <formula>"[h]:mm"</formula>
    </cfRule>
  </conditionalFormatting>
  <conditionalFormatting sqref="G39:G40">
    <cfRule type="expression" priority="1" stopIfTrue="1">
      <formula>"[h]:mm"</formula>
    </cfRule>
  </conditionalFormatting>
  <printOptions gridLines="1"/>
  <pageMargins left="0.15" right="0.1" top="0.25" bottom="0.25" header="0.2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workbookViewId="0">
      <selection activeCell="F48" sqref="F48"/>
    </sheetView>
  </sheetViews>
  <sheetFormatPr defaultColWidth="12.28515625" defaultRowHeight="15" x14ac:dyDescent="0.2"/>
  <cols>
    <col min="1" max="1" width="6.140625" style="1" customWidth="1"/>
    <col min="2" max="2" width="6.7109375" style="1" customWidth="1"/>
    <col min="3" max="4" width="9.42578125" style="2" customWidth="1"/>
    <col min="5" max="5" width="9.42578125" style="1" customWidth="1"/>
    <col min="6" max="6" width="14.5703125" style="1" customWidth="1"/>
    <col min="7" max="7" width="11" style="1" bestFit="1" customWidth="1"/>
    <col min="8" max="8" width="9.5703125" style="1" bestFit="1" customWidth="1"/>
    <col min="9" max="9" width="9.28515625" style="1" customWidth="1"/>
    <col min="10" max="10" width="15.140625" style="1" customWidth="1"/>
    <col min="11" max="11" width="29" style="1" customWidth="1"/>
    <col min="12" max="12" width="9.7109375" style="1" customWidth="1"/>
    <col min="13" max="13" width="10.7109375" style="1" bestFit="1" customWidth="1"/>
    <col min="14" max="16384" width="12.28515625" style="1"/>
  </cols>
  <sheetData>
    <row r="1" spans="1:16" s="11" customFormat="1" ht="45" customHeight="1" x14ac:dyDescent="0.2">
      <c r="A1" s="92" t="s">
        <v>0</v>
      </c>
      <c r="B1" s="93"/>
      <c r="C1" s="93"/>
      <c r="D1" s="83"/>
      <c r="E1" s="83"/>
      <c r="F1" s="83"/>
      <c r="G1" s="92" t="s">
        <v>1</v>
      </c>
      <c r="H1" s="93"/>
      <c r="I1" s="93"/>
      <c r="J1" s="88"/>
      <c r="K1" s="89"/>
      <c r="L1" s="89"/>
      <c r="M1" s="89"/>
    </row>
    <row r="2" spans="1:16" s="61" customFormat="1" ht="0.4" customHeight="1" x14ac:dyDescent="0.2">
      <c r="A2" s="3" t="s">
        <v>2</v>
      </c>
    </row>
    <row r="3" spans="1:16" s="60" customFormat="1" ht="37.15" customHeight="1" x14ac:dyDescent="0.2">
      <c r="A3" s="94" t="s">
        <v>3</v>
      </c>
      <c r="B3" s="95"/>
      <c r="C3" s="95"/>
      <c r="D3" s="95"/>
      <c r="E3" s="78"/>
      <c r="F3" s="79"/>
      <c r="G3" s="79"/>
      <c r="H3" s="79"/>
      <c r="I3" s="79"/>
      <c r="J3" s="79"/>
      <c r="K3" s="79"/>
      <c r="L3" s="79"/>
      <c r="M3" s="79"/>
    </row>
    <row r="4" spans="1:16" s="4" customFormat="1" ht="34.9" customHeight="1" x14ac:dyDescent="0.2">
      <c r="A4" s="90" t="s">
        <v>4</v>
      </c>
      <c r="B4" s="90"/>
      <c r="C4" s="90"/>
      <c r="D4" s="90"/>
      <c r="E4" s="77">
        <v>44481</v>
      </c>
      <c r="F4" s="77"/>
      <c r="G4" s="77"/>
      <c r="H4" s="64" t="s">
        <v>5</v>
      </c>
      <c r="I4" s="77">
        <v>44510</v>
      </c>
      <c r="J4" s="77"/>
      <c r="K4" s="77"/>
      <c r="L4" s="25"/>
      <c r="M4" s="25"/>
    </row>
    <row r="5" spans="1:16" s="62" customFormat="1" ht="15" customHeight="1" x14ac:dyDescent="0.2">
      <c r="A5" s="91" t="s">
        <v>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6" s="10" customFormat="1" ht="19.899999999999999" customHeight="1" x14ac:dyDescent="0.2">
      <c r="A6" s="91" t="s">
        <v>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6" s="8" customFormat="1" ht="16.149999999999999" customHeight="1" x14ac:dyDescent="0.2">
      <c r="A7" s="26" t="s">
        <v>8</v>
      </c>
      <c r="B7" s="26" t="s">
        <v>9</v>
      </c>
      <c r="C7" s="76" t="s">
        <v>10</v>
      </c>
      <c r="D7" s="76"/>
      <c r="E7" s="76" t="s">
        <v>11</v>
      </c>
      <c r="F7" s="76"/>
      <c r="G7" s="26" t="s">
        <v>12</v>
      </c>
      <c r="H7" s="26" t="s">
        <v>13</v>
      </c>
      <c r="I7" s="84" t="s">
        <v>14</v>
      </c>
      <c r="J7" s="85"/>
      <c r="K7" s="86" t="s">
        <v>15</v>
      </c>
      <c r="L7" s="86"/>
      <c r="M7" s="87"/>
      <c r="N7" s="65"/>
      <c r="O7" s="65"/>
      <c r="P7" s="65"/>
    </row>
    <row r="8" spans="1:16" s="8" customFormat="1" ht="16.149999999999999" customHeight="1" x14ac:dyDescent="0.15">
      <c r="A8" s="26"/>
      <c r="B8" s="26"/>
      <c r="C8" s="27" t="s">
        <v>16</v>
      </c>
      <c r="D8" s="27" t="s">
        <v>17</v>
      </c>
      <c r="E8" s="27" t="s">
        <v>16</v>
      </c>
      <c r="F8" s="26" t="s">
        <v>17</v>
      </c>
      <c r="G8" s="27" t="s">
        <v>18</v>
      </c>
      <c r="H8" s="28" t="s">
        <v>19</v>
      </c>
      <c r="I8" s="26" t="s">
        <v>20</v>
      </c>
      <c r="J8" s="26" t="s">
        <v>21</v>
      </c>
      <c r="K8" s="26"/>
      <c r="L8" s="26"/>
      <c r="M8" s="26"/>
      <c r="N8" s="65"/>
      <c r="O8" s="65"/>
      <c r="P8" s="65"/>
    </row>
    <row r="9" spans="1:16" s="8" customFormat="1" ht="16.149999999999999" hidden="1" customHeight="1" x14ac:dyDescent="0.2">
      <c r="A9" s="34" t="s">
        <v>22</v>
      </c>
      <c r="B9" s="56">
        <v>44452</v>
      </c>
      <c r="C9" s="54"/>
      <c r="D9" s="54"/>
      <c r="E9" s="54"/>
      <c r="F9" s="54"/>
      <c r="G9" s="31">
        <f>SUM(D9-C9)+(F9-E9)</f>
        <v>0</v>
      </c>
      <c r="H9" s="66"/>
      <c r="I9" s="43"/>
      <c r="J9" s="44"/>
      <c r="K9" s="55"/>
      <c r="L9" s="30"/>
      <c r="M9" s="20"/>
      <c r="N9" s="65"/>
      <c r="O9" s="65"/>
      <c r="P9" s="65"/>
    </row>
    <row r="10" spans="1:16" s="8" customFormat="1" ht="16.149999999999999" customHeight="1" x14ac:dyDescent="0.15">
      <c r="A10" s="34" t="s">
        <v>23</v>
      </c>
      <c r="B10" s="56">
        <v>44481</v>
      </c>
      <c r="C10" s="54"/>
      <c r="D10" s="54"/>
      <c r="E10" s="54"/>
      <c r="F10" s="54"/>
      <c r="G10" s="31">
        <f>SUM(D10-C10)+(F10-E10)</f>
        <v>0</v>
      </c>
      <c r="H10" s="34"/>
      <c r="I10" s="43"/>
      <c r="J10" s="45"/>
      <c r="K10" s="55"/>
      <c r="L10" s="67"/>
      <c r="M10" s="67"/>
      <c r="N10" s="65"/>
      <c r="O10" s="65"/>
      <c r="P10" s="65"/>
    </row>
    <row r="11" spans="1:16" s="8" customFormat="1" ht="16.149999999999999" customHeight="1" x14ac:dyDescent="0.2">
      <c r="A11" s="34" t="s">
        <v>24</v>
      </c>
      <c r="B11" s="57">
        <v>44482</v>
      </c>
      <c r="C11" s="54"/>
      <c r="D11" s="54"/>
      <c r="E11" s="54"/>
      <c r="F11" s="54"/>
      <c r="G11" s="31">
        <f>SUM(D11-C11)+(F11-E11)</f>
        <v>0</v>
      </c>
      <c r="H11" s="66"/>
      <c r="I11" s="52"/>
      <c r="J11" s="46"/>
      <c r="K11" s="55"/>
      <c r="L11" s="30"/>
      <c r="M11" s="20"/>
      <c r="N11" s="68"/>
      <c r="O11" s="65"/>
      <c r="P11" s="69"/>
    </row>
    <row r="12" spans="1:16" s="8" customFormat="1" ht="16.149999999999999" customHeight="1" x14ac:dyDescent="0.2">
      <c r="A12" s="34" t="s">
        <v>25</v>
      </c>
      <c r="B12" s="57">
        <v>44483</v>
      </c>
      <c r="C12" s="54"/>
      <c r="D12" s="54"/>
      <c r="E12" s="54"/>
      <c r="F12" s="54"/>
      <c r="G12" s="31">
        <f>SUM(D12-C12)+(F12-E12)</f>
        <v>0</v>
      </c>
      <c r="H12" s="66"/>
      <c r="I12" s="43"/>
      <c r="J12" s="44"/>
      <c r="K12" s="55"/>
      <c r="L12" s="30"/>
      <c r="M12" s="20"/>
      <c r="N12" s="69"/>
      <c r="O12" s="65"/>
      <c r="P12" s="69"/>
    </row>
    <row r="13" spans="1:16" s="8" customFormat="1" ht="16.149999999999999" customHeight="1" x14ac:dyDescent="0.2">
      <c r="A13" s="34" t="s">
        <v>26</v>
      </c>
      <c r="B13" s="57">
        <v>44484</v>
      </c>
      <c r="C13" s="54"/>
      <c r="D13" s="54"/>
      <c r="E13" s="54"/>
      <c r="F13" s="54"/>
      <c r="G13" s="31">
        <f>SUM(D13-C13)+(F13-E13)</f>
        <v>0</v>
      </c>
      <c r="H13" s="66"/>
      <c r="I13" s="43"/>
      <c r="J13" s="44"/>
      <c r="K13" s="55" t="s">
        <v>40</v>
      </c>
      <c r="L13" s="30"/>
      <c r="M13" s="20"/>
      <c r="N13" s="65"/>
      <c r="O13" s="65"/>
      <c r="P13" s="65"/>
    </row>
    <row r="14" spans="1:16" s="12" customFormat="1" ht="16.149999999999999" customHeight="1" x14ac:dyDescent="0.2">
      <c r="A14" s="36"/>
      <c r="B14" s="81" t="s">
        <v>27</v>
      </c>
      <c r="C14" s="82"/>
      <c r="D14" s="82"/>
      <c r="E14" s="82"/>
      <c r="F14" s="33">
        <v>1.6666666666666667</v>
      </c>
      <c r="G14" s="32">
        <f>SUM(G9:G13)</f>
        <v>0</v>
      </c>
      <c r="H14" s="17">
        <f>IF(G14-F14&lt;0,0,G14-F14)</f>
        <v>0</v>
      </c>
      <c r="I14" s="32">
        <f>SUM(I9:I13)</f>
        <v>0</v>
      </c>
      <c r="J14" s="29"/>
      <c r="K14" s="13"/>
      <c r="L14" s="13"/>
      <c r="M14" s="21"/>
    </row>
    <row r="15" spans="1:16" s="8" customFormat="1" ht="16.149999999999999" customHeight="1" x14ac:dyDescent="0.2">
      <c r="A15" s="70" t="s">
        <v>22</v>
      </c>
      <c r="B15" s="57">
        <v>44487</v>
      </c>
      <c r="C15" s="54"/>
      <c r="D15" s="54"/>
      <c r="E15" s="54"/>
      <c r="F15" s="54"/>
      <c r="G15" s="31">
        <f>SUM(D15-C15)+(F15-E15)</f>
        <v>0</v>
      </c>
      <c r="H15" s="71"/>
      <c r="I15" s="51"/>
      <c r="J15" s="44"/>
      <c r="K15" s="55"/>
      <c r="L15" s="30"/>
      <c r="M15" s="20"/>
      <c r="N15" s="65"/>
      <c r="O15" s="65"/>
      <c r="P15" s="65"/>
    </row>
    <row r="16" spans="1:16" s="8" customFormat="1" ht="16.149999999999999" customHeight="1" x14ac:dyDescent="0.2">
      <c r="A16" s="34" t="s">
        <v>23</v>
      </c>
      <c r="B16" s="57">
        <v>44488</v>
      </c>
      <c r="C16" s="54"/>
      <c r="D16" s="54"/>
      <c r="E16" s="54"/>
      <c r="F16" s="54"/>
      <c r="G16" s="31">
        <f>SUM(D16-C16)+(F16-E16)</f>
        <v>0</v>
      </c>
      <c r="H16" s="72"/>
      <c r="I16" s="51"/>
      <c r="J16" s="44"/>
      <c r="K16" s="55"/>
      <c r="L16" s="30"/>
      <c r="M16" s="20"/>
      <c r="N16" s="65"/>
      <c r="O16" s="65"/>
      <c r="P16" s="65"/>
    </row>
    <row r="17" spans="1:13" s="8" customFormat="1" ht="16.149999999999999" customHeight="1" x14ac:dyDescent="0.2">
      <c r="A17" s="34" t="s">
        <v>24</v>
      </c>
      <c r="B17" s="57">
        <v>44489</v>
      </c>
      <c r="C17" s="54"/>
      <c r="D17" s="54"/>
      <c r="E17" s="54"/>
      <c r="F17" s="54"/>
      <c r="G17" s="31">
        <f>SUM(D17-C17)+(F17-E17)</f>
        <v>0</v>
      </c>
      <c r="H17" s="66"/>
      <c r="I17" s="51"/>
      <c r="J17" s="44"/>
      <c r="K17" s="55"/>
      <c r="L17" s="30"/>
      <c r="M17" s="20"/>
    </row>
    <row r="18" spans="1:13" s="8" customFormat="1" ht="16.149999999999999" customHeight="1" x14ac:dyDescent="0.2">
      <c r="A18" s="34" t="s">
        <v>25</v>
      </c>
      <c r="B18" s="57">
        <v>44490</v>
      </c>
      <c r="C18" s="54"/>
      <c r="D18" s="54"/>
      <c r="E18" s="54"/>
      <c r="F18" s="54"/>
      <c r="G18" s="31">
        <f>SUM(D18-C18)+(F18-E18)</f>
        <v>0</v>
      </c>
      <c r="H18" s="66"/>
      <c r="I18" s="51"/>
      <c r="J18" s="47"/>
      <c r="K18" s="55"/>
      <c r="L18" s="30"/>
      <c r="M18" s="20"/>
    </row>
    <row r="19" spans="1:13" s="8" customFormat="1" ht="16.149999999999999" customHeight="1" x14ac:dyDescent="0.2">
      <c r="A19" s="70" t="s">
        <v>26</v>
      </c>
      <c r="B19" s="57">
        <v>44491</v>
      </c>
      <c r="C19" s="54"/>
      <c r="D19" s="54"/>
      <c r="E19" s="54"/>
      <c r="F19" s="54"/>
      <c r="G19" s="35">
        <f>SUM(D19-C19)+(F19-E19)</f>
        <v>0</v>
      </c>
      <c r="H19" s="39"/>
      <c r="I19" s="53"/>
      <c r="J19" s="48"/>
      <c r="K19" s="55"/>
      <c r="L19" s="30"/>
      <c r="M19" s="20"/>
    </row>
    <row r="20" spans="1:13" s="14" customFormat="1" ht="16.149999999999999" customHeight="1" x14ac:dyDescent="0.2">
      <c r="A20" s="37"/>
      <c r="B20" s="80" t="s">
        <v>27</v>
      </c>
      <c r="C20" s="80"/>
      <c r="D20" s="80"/>
      <c r="E20" s="80"/>
      <c r="F20" s="33">
        <v>1.6666666666666667</v>
      </c>
      <c r="G20" s="73">
        <f>SUM(G15:G19)</f>
        <v>0</v>
      </c>
      <c r="H20" s="17">
        <f>IF(G20-F20&lt;0,0,G20-F20)</f>
        <v>0</v>
      </c>
      <c r="I20" s="73">
        <f>SUM(I15:I19)</f>
        <v>0</v>
      </c>
      <c r="J20" s="40"/>
      <c r="K20" s="23"/>
      <c r="L20" s="15"/>
      <c r="M20" s="22"/>
    </row>
    <row r="21" spans="1:13" s="14" customFormat="1" ht="16.149999999999999" customHeight="1" x14ac:dyDescent="0.2">
      <c r="A21" s="42" t="s">
        <v>22</v>
      </c>
      <c r="B21" s="56">
        <v>44494</v>
      </c>
      <c r="C21" s="54"/>
      <c r="D21" s="54"/>
      <c r="E21" s="54"/>
      <c r="F21" s="54"/>
      <c r="G21" s="31">
        <f>SUM(D21-C21)+(F21-E21)</f>
        <v>0</v>
      </c>
      <c r="H21" s="17"/>
      <c r="I21" s="51"/>
      <c r="J21" s="49"/>
      <c r="K21" s="59"/>
      <c r="L21" s="15"/>
      <c r="M21" s="22"/>
    </row>
    <row r="22" spans="1:13" s="14" customFormat="1" ht="16.149999999999999" customHeight="1" x14ac:dyDescent="0.2">
      <c r="A22" s="34" t="s">
        <v>23</v>
      </c>
      <c r="B22" s="56">
        <v>44495</v>
      </c>
      <c r="C22" s="54"/>
      <c r="D22" s="54"/>
      <c r="E22" s="54"/>
      <c r="F22" s="54"/>
      <c r="G22" s="31">
        <f>SUM(D22-C22)+(F22-E22)</f>
        <v>0</v>
      </c>
      <c r="H22" s="17"/>
      <c r="I22" s="51"/>
      <c r="J22" s="49"/>
      <c r="K22" s="59"/>
      <c r="L22" s="15"/>
      <c r="M22" s="22"/>
    </row>
    <row r="23" spans="1:13" s="14" customFormat="1" ht="16.149999999999999" customHeight="1" x14ac:dyDescent="0.2">
      <c r="A23" s="34" t="s">
        <v>24</v>
      </c>
      <c r="B23" s="57">
        <v>44496</v>
      </c>
      <c r="C23" s="54"/>
      <c r="D23" s="54"/>
      <c r="E23" s="54"/>
      <c r="F23" s="54"/>
      <c r="G23" s="31">
        <f>SUM(D23-C23)+(F23-E23)</f>
        <v>0</v>
      </c>
      <c r="H23" s="17"/>
      <c r="I23" s="51"/>
      <c r="J23" s="50"/>
      <c r="K23" s="59"/>
      <c r="L23" s="15"/>
      <c r="M23" s="22"/>
    </row>
    <row r="24" spans="1:13" s="14" customFormat="1" ht="16.149999999999999" customHeight="1" x14ac:dyDescent="0.2">
      <c r="A24" s="34" t="s">
        <v>28</v>
      </c>
      <c r="B24" s="57">
        <v>44497</v>
      </c>
      <c r="C24" s="54"/>
      <c r="D24" s="54"/>
      <c r="E24" s="54"/>
      <c r="F24" s="54"/>
      <c r="G24" s="31">
        <f>SUM(D24-C24)+(F24-E24)</f>
        <v>0</v>
      </c>
      <c r="H24" s="17"/>
      <c r="I24" s="51"/>
      <c r="J24" s="49"/>
      <c r="K24" s="59"/>
      <c r="L24" s="15"/>
      <c r="M24" s="22"/>
    </row>
    <row r="25" spans="1:13" s="14" customFormat="1" ht="16.149999999999999" customHeight="1" x14ac:dyDescent="0.2">
      <c r="A25" s="34" t="s">
        <v>26</v>
      </c>
      <c r="B25" s="57">
        <v>44498</v>
      </c>
      <c r="C25" s="54"/>
      <c r="D25" s="54"/>
      <c r="E25" s="54"/>
      <c r="F25" s="54"/>
      <c r="G25" s="31">
        <f>SUM(D25-C25)+(F25-E25)</f>
        <v>0</v>
      </c>
      <c r="H25" s="17"/>
      <c r="I25" s="51"/>
      <c r="J25" s="49"/>
      <c r="K25" s="59"/>
      <c r="L25" s="15"/>
      <c r="M25" s="22"/>
    </row>
    <row r="26" spans="1:13" s="8" customFormat="1" ht="16.149999999999999" customHeight="1" x14ac:dyDescent="0.2">
      <c r="A26" s="37"/>
      <c r="B26" s="80" t="s">
        <v>27</v>
      </c>
      <c r="C26" s="80"/>
      <c r="D26" s="80"/>
      <c r="E26" s="80"/>
      <c r="F26" s="33">
        <v>1.6666666666666665</v>
      </c>
      <c r="G26" s="73">
        <f>SUM(G21:G25)</f>
        <v>0</v>
      </c>
      <c r="H26" s="17">
        <f>IF(G26-F26&lt;0,0,G26-F26)</f>
        <v>0</v>
      </c>
      <c r="I26" s="32">
        <f>SUM(I21:I25)</f>
        <v>0</v>
      </c>
      <c r="J26" s="29"/>
      <c r="K26" s="30"/>
      <c r="L26" s="30"/>
      <c r="M26" s="20"/>
    </row>
    <row r="27" spans="1:13" s="8" customFormat="1" ht="16.149999999999999" customHeight="1" x14ac:dyDescent="0.2">
      <c r="A27" s="41" t="s">
        <v>22</v>
      </c>
      <c r="B27" s="57">
        <v>44501</v>
      </c>
      <c r="C27" s="54"/>
      <c r="D27" s="54"/>
      <c r="E27" s="54"/>
      <c r="F27" s="54"/>
      <c r="G27" s="31">
        <f>SUM(D27-C27)+(F27-E27)</f>
        <v>0</v>
      </c>
      <c r="H27" s="17"/>
      <c r="I27" s="51"/>
      <c r="J27" s="29"/>
      <c r="K27" s="30"/>
      <c r="L27" s="30"/>
      <c r="M27" s="20"/>
    </row>
    <row r="28" spans="1:13" s="8" customFormat="1" ht="16.149999999999999" customHeight="1" x14ac:dyDescent="0.2">
      <c r="A28" s="41" t="s">
        <v>29</v>
      </c>
      <c r="B28" s="57">
        <v>44502</v>
      </c>
      <c r="C28" s="54"/>
      <c r="D28" s="54"/>
      <c r="E28" s="54"/>
      <c r="F28" s="54"/>
      <c r="G28" s="31">
        <f>SUM(D28-C28)+(F28-E28)</f>
        <v>0</v>
      </c>
      <c r="H28" s="17"/>
      <c r="I28" s="51"/>
      <c r="J28" s="29"/>
      <c r="K28" s="30"/>
      <c r="L28" s="30"/>
      <c r="M28" s="20"/>
    </row>
    <row r="29" spans="1:13" s="8" customFormat="1" ht="16.149999999999999" customHeight="1" x14ac:dyDescent="0.2">
      <c r="A29" s="41" t="s">
        <v>24</v>
      </c>
      <c r="B29" s="57">
        <v>44503</v>
      </c>
      <c r="C29" s="54"/>
      <c r="D29" s="54"/>
      <c r="E29" s="54"/>
      <c r="F29" s="54"/>
      <c r="G29" s="31">
        <f>SUM(D29-C29)+(F29-E29)</f>
        <v>0</v>
      </c>
      <c r="H29" s="17"/>
      <c r="I29" s="51"/>
      <c r="J29" s="29"/>
      <c r="K29" s="30"/>
      <c r="L29" s="30"/>
      <c r="M29" s="20"/>
    </row>
    <row r="30" spans="1:13" s="8" customFormat="1" ht="16.149999999999999" customHeight="1" x14ac:dyDescent="0.2">
      <c r="A30" s="41" t="s">
        <v>28</v>
      </c>
      <c r="B30" s="57">
        <v>44504</v>
      </c>
      <c r="C30" s="54"/>
      <c r="D30" s="54"/>
      <c r="E30" s="54"/>
      <c r="F30" s="54"/>
      <c r="G30" s="31">
        <f>SUM(D30-C30)+(F30-E30)</f>
        <v>0</v>
      </c>
      <c r="H30" s="17"/>
      <c r="I30" s="51"/>
      <c r="J30" s="29"/>
      <c r="K30" s="30"/>
      <c r="L30" s="30"/>
      <c r="M30" s="20"/>
    </row>
    <row r="31" spans="1:13" s="8" customFormat="1" ht="16.149999999999999" customHeight="1" x14ac:dyDescent="0.2">
      <c r="A31" s="41" t="s">
        <v>26</v>
      </c>
      <c r="B31" s="57">
        <v>44505</v>
      </c>
      <c r="C31" s="54"/>
      <c r="D31" s="54"/>
      <c r="E31" s="54"/>
      <c r="F31" s="54"/>
      <c r="G31" s="31">
        <f>SUM(D31-C31)+(F31-E31)</f>
        <v>0</v>
      </c>
      <c r="H31" s="17"/>
      <c r="I31" s="51"/>
      <c r="J31" s="29"/>
      <c r="K31" s="30"/>
      <c r="L31" s="30"/>
      <c r="M31" s="20"/>
    </row>
    <row r="32" spans="1:13" s="8" customFormat="1" ht="16.149999999999999" customHeight="1" x14ac:dyDescent="0.2">
      <c r="A32" s="37"/>
      <c r="B32" s="80" t="s">
        <v>27</v>
      </c>
      <c r="C32" s="80"/>
      <c r="D32" s="80"/>
      <c r="E32" s="80"/>
      <c r="F32" s="33">
        <v>1.6666666666666665</v>
      </c>
      <c r="G32" s="73">
        <f>SUM(G27:G31)</f>
        <v>0</v>
      </c>
      <c r="H32" s="17">
        <f>IF(G32-F32&lt;0,0,G32-F32)</f>
        <v>0</v>
      </c>
      <c r="I32" s="32">
        <f>SUM(I27:I31)</f>
        <v>0</v>
      </c>
      <c r="J32" s="29"/>
      <c r="K32" s="30"/>
      <c r="L32" s="30"/>
      <c r="M32" s="20"/>
    </row>
    <row r="33" spans="1:13" s="8" customFormat="1" ht="16.149999999999999" customHeight="1" x14ac:dyDescent="0.2">
      <c r="A33" s="41" t="s">
        <v>22</v>
      </c>
      <c r="B33" s="57">
        <v>44508</v>
      </c>
      <c r="C33" s="54"/>
      <c r="D33" s="54"/>
      <c r="E33" s="54"/>
      <c r="F33" s="54"/>
      <c r="G33" s="31">
        <f>SUM(D33-C33)+(F33-E33)</f>
        <v>0</v>
      </c>
      <c r="H33" s="17"/>
      <c r="I33" s="51"/>
      <c r="J33" s="29"/>
      <c r="K33" s="30"/>
      <c r="L33" s="30"/>
      <c r="M33" s="20"/>
    </row>
    <row r="34" spans="1:13" s="8" customFormat="1" ht="16.149999999999999" customHeight="1" x14ac:dyDescent="0.2">
      <c r="A34" s="41" t="s">
        <v>29</v>
      </c>
      <c r="B34" s="57">
        <v>44509</v>
      </c>
      <c r="C34" s="54"/>
      <c r="D34" s="54"/>
      <c r="E34" s="54"/>
      <c r="F34" s="54"/>
      <c r="G34" s="31">
        <f>SUM(D34-C34)+(F34-E34)</f>
        <v>0</v>
      </c>
      <c r="H34" s="17"/>
      <c r="I34" s="51"/>
      <c r="J34" s="29"/>
      <c r="K34" s="30"/>
      <c r="L34" s="30"/>
      <c r="M34" s="20"/>
    </row>
    <row r="35" spans="1:13" s="8" customFormat="1" ht="16.149999999999999" customHeight="1" x14ac:dyDescent="0.2">
      <c r="A35" s="41" t="s">
        <v>24</v>
      </c>
      <c r="B35" s="57">
        <v>44510</v>
      </c>
      <c r="C35" s="54"/>
      <c r="D35" s="54"/>
      <c r="E35" s="54"/>
      <c r="F35" s="54"/>
      <c r="G35" s="31">
        <f>SUM(D35-C35)+(F35-E35)</f>
        <v>0</v>
      </c>
      <c r="H35" s="17"/>
      <c r="I35" s="51"/>
      <c r="J35" s="29"/>
      <c r="K35" s="30"/>
      <c r="L35" s="30"/>
      <c r="M35" s="20"/>
    </row>
    <row r="36" spans="1:13" s="8" customFormat="1" ht="16.149999999999999" hidden="1" customHeight="1" x14ac:dyDescent="0.2">
      <c r="A36" s="41" t="s">
        <v>28</v>
      </c>
      <c r="B36" s="57">
        <v>44448</v>
      </c>
      <c r="C36" s="54"/>
      <c r="D36" s="54"/>
      <c r="E36" s="54"/>
      <c r="F36" s="54"/>
      <c r="G36" s="31">
        <f>SUM(D36-C36)+(F36-E36)</f>
        <v>0</v>
      </c>
      <c r="H36" s="17"/>
      <c r="I36" s="51"/>
      <c r="J36" s="29"/>
      <c r="K36" s="30"/>
      <c r="L36" s="30"/>
      <c r="M36" s="20"/>
    </row>
    <row r="37" spans="1:13" s="8" customFormat="1" ht="16.149999999999999" hidden="1" customHeight="1" x14ac:dyDescent="0.2">
      <c r="A37" s="41" t="s">
        <v>26</v>
      </c>
      <c r="B37" s="57">
        <v>44449</v>
      </c>
      <c r="C37" s="54"/>
      <c r="D37" s="54"/>
      <c r="E37" s="54"/>
      <c r="F37" s="54"/>
      <c r="G37" s="31">
        <f>SUM(D37-C37)+(F37-E37)</f>
        <v>0</v>
      </c>
      <c r="H37" s="17"/>
      <c r="I37" s="51"/>
      <c r="J37" s="29"/>
      <c r="K37" s="30"/>
      <c r="L37" s="30"/>
      <c r="M37" s="20"/>
    </row>
    <row r="38" spans="1:13" s="8" customFormat="1" ht="16.149999999999999" customHeight="1" x14ac:dyDescent="0.2">
      <c r="A38" s="37"/>
      <c r="B38" s="80" t="s">
        <v>27</v>
      </c>
      <c r="C38" s="80"/>
      <c r="D38" s="80"/>
      <c r="E38" s="80"/>
      <c r="F38" s="33">
        <v>1.6666666666666665</v>
      </c>
      <c r="G38" s="73">
        <f>SUM(G33:G37)</f>
        <v>0</v>
      </c>
      <c r="H38" s="17">
        <f>IF(G38-F38&lt;0,0,G38-F38)</f>
        <v>0</v>
      </c>
      <c r="I38" s="32">
        <f>SUM(I33:I37)</f>
        <v>0</v>
      </c>
      <c r="J38" s="29"/>
      <c r="K38" s="30"/>
      <c r="L38" s="30"/>
      <c r="M38" s="20"/>
    </row>
    <row r="39" spans="1:13" s="8" customFormat="1" ht="16.149999999999999" hidden="1" customHeight="1" x14ac:dyDescent="0.2">
      <c r="A39" s="41" t="s">
        <v>22</v>
      </c>
      <c r="B39" s="57">
        <v>44179</v>
      </c>
      <c r="C39" s="54"/>
      <c r="D39" s="54"/>
      <c r="E39" s="54"/>
      <c r="F39" s="54"/>
      <c r="G39" s="31">
        <f>SUM(D39-C39)+(F39-E39)</f>
        <v>0</v>
      </c>
      <c r="H39" s="17"/>
      <c r="I39" s="51"/>
      <c r="J39" s="29"/>
      <c r="K39" s="30"/>
      <c r="L39" s="30"/>
      <c r="M39" s="20"/>
    </row>
    <row r="40" spans="1:13" s="8" customFormat="1" ht="16.149999999999999" hidden="1" customHeight="1" x14ac:dyDescent="0.2">
      <c r="A40" s="41" t="s">
        <v>29</v>
      </c>
      <c r="B40" s="57">
        <v>44180</v>
      </c>
      <c r="C40" s="54"/>
      <c r="D40" s="54"/>
      <c r="E40" s="54"/>
      <c r="F40" s="54"/>
      <c r="G40" s="31">
        <f>SUM(D40-C40)+(F40-E40)</f>
        <v>0</v>
      </c>
      <c r="H40" s="17"/>
      <c r="I40" s="51"/>
      <c r="J40" s="29"/>
      <c r="K40" s="30"/>
      <c r="L40" s="30"/>
      <c r="M40" s="20"/>
    </row>
    <row r="41" spans="1:13" s="8" customFormat="1" ht="16.149999999999999" hidden="1" customHeight="1" x14ac:dyDescent="0.2">
      <c r="A41" s="37"/>
      <c r="B41" s="80" t="s">
        <v>27</v>
      </c>
      <c r="C41" s="80"/>
      <c r="D41" s="80"/>
      <c r="E41" s="80"/>
      <c r="F41" s="33">
        <v>1.6666666666666665</v>
      </c>
      <c r="G41" s="73">
        <f>SUM(G39:G40)</f>
        <v>0</v>
      </c>
      <c r="H41" s="17">
        <f>IF(G41-F41&lt;0,0,G41-F41)</f>
        <v>0</v>
      </c>
      <c r="I41" s="32">
        <f>SUM(I39:I40)</f>
        <v>0</v>
      </c>
      <c r="J41" s="29"/>
      <c r="K41" s="30"/>
      <c r="L41" s="30"/>
      <c r="M41" s="20"/>
    </row>
    <row r="42" spans="1:13" s="19" customFormat="1" ht="25.15" customHeight="1" x14ac:dyDescent="0.2">
      <c r="A42" s="74" t="s">
        <v>31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s="19" customFormat="1" ht="25.15" customHeight="1" x14ac:dyDescent="0.2">
      <c r="A43" s="74" t="s">
        <v>32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45" customHeight="1" x14ac:dyDescent="0.2">
      <c r="A44" s="103" t="s">
        <v>33</v>
      </c>
      <c r="B44" s="104"/>
      <c r="C44" s="104"/>
      <c r="D44" s="104"/>
      <c r="E44" s="101" t="s">
        <v>34</v>
      </c>
      <c r="F44" s="102"/>
      <c r="G44" s="102"/>
      <c r="H44" s="102"/>
      <c r="I44" s="102"/>
      <c r="J44" s="102"/>
      <c r="K44" s="102"/>
      <c r="L44" s="75"/>
      <c r="M44" s="75"/>
    </row>
    <row r="45" spans="1:13" ht="48.4" customHeight="1" x14ac:dyDescent="0.2">
      <c r="A45" s="107"/>
      <c r="B45" s="108"/>
      <c r="C45" s="108"/>
      <c r="D45" s="108"/>
      <c r="E45" s="109" t="s">
        <v>35</v>
      </c>
      <c r="F45" s="102"/>
      <c r="G45" s="102"/>
      <c r="H45" s="102"/>
      <c r="I45" s="102"/>
      <c r="J45" s="102"/>
      <c r="K45" s="102"/>
      <c r="L45" s="75"/>
      <c r="M45" s="75"/>
    </row>
    <row r="46" spans="1:13" s="24" customFormat="1" ht="30" customHeight="1" x14ac:dyDescent="0.2">
      <c r="A46" s="105" t="s">
        <v>36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s="18" customFormat="1" ht="36.4" customHeight="1" x14ac:dyDescent="0.25">
      <c r="A47" s="99" t="s">
        <v>37</v>
      </c>
      <c r="B47" s="100"/>
      <c r="C47" s="100"/>
      <c r="D47" s="100"/>
      <c r="E47" s="100"/>
      <c r="F47" s="38">
        <f>G14+I14+G20+I20+G26+I26+G38+I38+G32+I32+G41+I41</f>
        <v>0</v>
      </c>
      <c r="G47" s="97" t="s">
        <v>38</v>
      </c>
      <c r="H47" s="98"/>
      <c r="I47" s="38">
        <f>H26+H14+H20+H38+H32+H41</f>
        <v>0</v>
      </c>
      <c r="J47" s="97" t="s">
        <v>39</v>
      </c>
      <c r="K47" s="98"/>
      <c r="L47" s="98"/>
      <c r="M47" s="38">
        <f>SUM(F47-I47)</f>
        <v>0</v>
      </c>
    </row>
    <row r="48" spans="1:13" s="63" customFormat="1" ht="16.149999999999999" customHeight="1" x14ac:dyDescent="0.2">
      <c r="A48" s="16"/>
    </row>
    <row r="49" spans="7:7" x14ac:dyDescent="0.2">
      <c r="G49" s="58"/>
    </row>
    <row r="50" spans="7:7" x14ac:dyDescent="0.2">
      <c r="G50" s="58"/>
    </row>
  </sheetData>
  <mergeCells count="31">
    <mergeCell ref="A46:M46"/>
    <mergeCell ref="A47:E47"/>
    <mergeCell ref="G47:H47"/>
    <mergeCell ref="J47:L47"/>
    <mergeCell ref="A42:M42"/>
    <mergeCell ref="A43:M43"/>
    <mergeCell ref="A44:D44"/>
    <mergeCell ref="E44:M44"/>
    <mergeCell ref="A45:D45"/>
    <mergeCell ref="E45:M45"/>
    <mergeCell ref="B41:E41"/>
    <mergeCell ref="A4:D4"/>
    <mergeCell ref="E4:G4"/>
    <mergeCell ref="I4:K4"/>
    <mergeCell ref="A5:M5"/>
    <mergeCell ref="A6:M6"/>
    <mergeCell ref="C7:D7"/>
    <mergeCell ref="E7:F7"/>
    <mergeCell ref="I7:J7"/>
    <mergeCell ref="K7:M7"/>
    <mergeCell ref="B14:E14"/>
    <mergeCell ref="B20:E20"/>
    <mergeCell ref="B26:E26"/>
    <mergeCell ref="B32:E32"/>
    <mergeCell ref="B38:E38"/>
    <mergeCell ref="A1:C1"/>
    <mergeCell ref="D1:F1"/>
    <mergeCell ref="G1:I1"/>
    <mergeCell ref="J1:M1"/>
    <mergeCell ref="A3:D3"/>
    <mergeCell ref="E3:M3"/>
  </mergeCells>
  <conditionalFormatting sqref="F47">
    <cfRule type="expression" dxfId="0" priority="4" stopIfTrue="1">
      <formula>"[hhh]:mm"</formula>
    </cfRule>
  </conditionalFormatting>
  <conditionalFormatting sqref="I14 G21:G25 G9:G19">
    <cfRule type="expression" priority="5" stopIfTrue="1">
      <formula>"[h]:mm"</formula>
    </cfRule>
  </conditionalFormatting>
  <conditionalFormatting sqref="G33:G37">
    <cfRule type="expression" priority="3" stopIfTrue="1">
      <formula>"[h]:mm"</formula>
    </cfRule>
  </conditionalFormatting>
  <conditionalFormatting sqref="G27:G31">
    <cfRule type="expression" priority="2" stopIfTrue="1">
      <formula>"[h]:mm"</formula>
    </cfRule>
  </conditionalFormatting>
  <conditionalFormatting sqref="G39:G40">
    <cfRule type="expression" priority="1" stopIfTrue="1">
      <formula>"[h]:mm"</formula>
    </cfRule>
  </conditionalFormatting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C07FF628A0324CB01FFA0FA53A5D6F" ma:contentTypeVersion="13" ma:contentTypeDescription="Create a new document." ma:contentTypeScope="" ma:versionID="5ff799674fb4478dacf6f691da74659d">
  <xsd:schema xmlns:xsd="http://www.w3.org/2001/XMLSchema" xmlns:xs="http://www.w3.org/2001/XMLSchema" xmlns:p="http://schemas.microsoft.com/office/2006/metadata/properties" xmlns:ns2="ccef8b8b-432b-4b8d-87d2-780d581ad7b2" xmlns:ns3="d1a56f08-7320-4ddf-a80f-eabcf5399547" targetNamespace="http://schemas.microsoft.com/office/2006/metadata/properties" ma:root="true" ma:fieldsID="2b9acac41ae98868d8769a03ad4abd57" ns2:_="" ns3:_="">
    <xsd:import namespace="ccef8b8b-432b-4b8d-87d2-780d581ad7b2"/>
    <xsd:import namespace="d1a56f08-7320-4ddf-a80f-eabcf53995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f8b8b-432b-4b8d-87d2-780d581ad7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56f08-7320-4ddf-a80f-eabcf53995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235016-B47E-46C6-AE3E-F1BAA96ED7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89B895-D6FF-4FC7-9C07-1CDE7A889DF4}">
  <ds:schemaRefs>
    <ds:schemaRef ds:uri="http://schemas.openxmlformats.org/package/2006/metadata/core-properties"/>
    <ds:schemaRef ds:uri="ccef8b8b-432b-4b8d-87d2-780d581ad7b2"/>
    <ds:schemaRef ds:uri="http://schemas.microsoft.com/office/2006/documentManagement/types"/>
    <ds:schemaRef ds:uri="http://schemas.microsoft.com/office/infopath/2007/PartnerControls"/>
    <ds:schemaRef ds:uri="d1a56f08-7320-4ddf-a80f-eabcf5399547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3B4FB5-6B4A-4CCF-B96A-BE78C8959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ef8b8b-432b-4b8d-87d2-780d581ad7b2"/>
    <ds:schemaRef ds:uri="d1a56f08-7320-4ddf-a80f-eabcf53995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 07</vt:lpstr>
      <vt:lpstr>Sheet1</vt:lpstr>
      <vt:lpstr>'DEC 07'!Print_Area</vt:lpstr>
    </vt:vector>
  </TitlesOfParts>
  <Manager/>
  <Company>Cody Public Schools Business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WILLIAMS</dc:creator>
  <cp:keywords/>
  <dc:description/>
  <cp:lastModifiedBy>Cummings, Molly E</cp:lastModifiedBy>
  <cp:revision/>
  <dcterms:created xsi:type="dcterms:W3CDTF">2003-10-10T14:00:48Z</dcterms:created>
  <dcterms:modified xsi:type="dcterms:W3CDTF">2021-10-14T13:44:50Z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0x01010089C07FF628A0324CB01FFA0FA53A5D6F</vt:lpwstr>
  </property>
</Properties>
</file>