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-20" yWindow="-20" windowWidth="24800" windowHeight="16040" tabRatio="853"/>
  </bookViews>
  <sheets>
    <sheet name="DEC 07" sheetId="1" r:id="rId1"/>
  </sheets>
  <definedNames>
    <definedName name="_xlnm.Print_Area" localSheetId="0">'DEC 07'!$A$1:$M$64</definedName>
  </definedNames>
  <calcPr calcId="13040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52" i="1"/>
  <c r="I48"/>
  <c r="G51"/>
  <c r="G50"/>
  <c r="G49"/>
  <c r="G52"/>
  <c r="H52"/>
  <c r="I40"/>
  <c r="G39"/>
  <c r="G38"/>
  <c r="G37"/>
  <c r="G36"/>
  <c r="G35"/>
  <c r="G34"/>
  <c r="G33"/>
  <c r="I32"/>
  <c r="I24"/>
  <c r="I16"/>
  <c r="G31"/>
  <c r="G30"/>
  <c r="G29"/>
  <c r="G28"/>
  <c r="G27"/>
  <c r="G26"/>
  <c r="G25"/>
  <c r="G42"/>
  <c r="G41"/>
  <c r="G13"/>
  <c r="G47"/>
  <c r="G23"/>
  <c r="G17"/>
  <c r="G15"/>
  <c r="G9"/>
  <c r="G45"/>
  <c r="G46"/>
  <c r="G44"/>
  <c r="G10"/>
  <c r="G11"/>
  <c r="G12"/>
  <c r="G14"/>
  <c r="G18"/>
  <c r="G19"/>
  <c r="G20"/>
  <c r="G21"/>
  <c r="G22"/>
  <c r="G43"/>
  <c r="G48"/>
  <c r="H48"/>
  <c r="G32"/>
  <c r="H32"/>
  <c r="G40"/>
  <c r="G24"/>
  <c r="H24"/>
  <c r="H40"/>
  <c r="G16"/>
  <c r="F58"/>
  <c r="H16"/>
  <c r="I58"/>
  <c r="L58"/>
</calcChain>
</file>

<file path=xl/sharedStrings.xml><?xml version="1.0" encoding="utf-8"?>
<sst xmlns="http://schemas.openxmlformats.org/spreadsheetml/2006/main" count="79" uniqueCount="41">
  <si>
    <t>JOB TITLE</t>
  </si>
  <si>
    <t>LOCATION:</t>
  </si>
  <si>
    <t xml:space="preserve">       </t>
  </si>
  <si>
    <t>EMPLOYEE NAME:</t>
  </si>
  <si>
    <t>PAYROLL PERIOD FROM:</t>
  </si>
  <si>
    <t>TO</t>
  </si>
  <si>
    <t xml:space="preserve">INSTRUCTIONS:  All hourly employees must report the actual time of day work begins and ends. </t>
  </si>
  <si>
    <t>When leaving work for lunch or dinner breaks, you must enter the time out, then back in at the end of the break.</t>
  </si>
  <si>
    <t>DAY</t>
  </si>
  <si>
    <t>DATE</t>
  </si>
  <si>
    <t>MORNING</t>
  </si>
  <si>
    <t>AFTERNOON</t>
  </si>
  <si>
    <t>TOTAL</t>
  </si>
  <si>
    <t>Hrs M-F</t>
  </si>
  <si>
    <t>ABSENCES</t>
  </si>
  <si>
    <t>COMMENT</t>
  </si>
  <si>
    <t>IN</t>
  </si>
  <si>
    <t>OUT</t>
  </si>
  <si>
    <t>WORKED</t>
  </si>
  <si>
    <t xml:space="preserve"> </t>
  </si>
  <si>
    <t># HOURS</t>
  </si>
  <si>
    <t>REASON</t>
  </si>
  <si>
    <t>Sun</t>
  </si>
  <si>
    <t>MON</t>
  </si>
  <si>
    <t>TUE</t>
  </si>
  <si>
    <t>WED</t>
  </si>
  <si>
    <t>THU</t>
  </si>
  <si>
    <t>FRI</t>
  </si>
  <si>
    <t>SAT</t>
  </si>
  <si>
    <t>WEEKLY TOTAL</t>
  </si>
  <si>
    <t>SUN</t>
  </si>
  <si>
    <t xml:space="preserve">I hereby certify that the hours and days listed above are correct and that neither the whole nor any part thereof has been  </t>
  </si>
  <si>
    <t>paid to me by Park County School District #1.</t>
  </si>
  <si>
    <t xml:space="preserve">Emp. #    </t>
  </si>
  <si>
    <t>Employee Signature: ______________________________________</t>
  </si>
  <si>
    <t xml:space="preserve">Code: </t>
  </si>
  <si>
    <t>Supervisor Signature:  _____________________________________</t>
  </si>
  <si>
    <t xml:space="preserve">            *****************BUSINESS OFFICE USE ONLY************************</t>
  </si>
  <si>
    <t>WORKED + ABSENCE HRS:</t>
  </si>
  <si>
    <t>PAID OT HR</t>
  </si>
  <si>
    <t xml:space="preserve">TOTAL REG HOURS: 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</si>
</sst>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h]:mm"/>
    <numFmt numFmtId="165" formatCode="[hhh]:mm"/>
    <numFmt numFmtId="166" formatCode="0.00_);[Red]\(0.00\)"/>
    <numFmt numFmtId="167" formatCode="m/d"/>
    <numFmt numFmtId="168" formatCode="0.000_);[Red]\(0.000\)"/>
  </numFmts>
  <fonts count="31">
    <font>
      <sz val="10"/>
      <name val="Arial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b/>
      <i/>
      <sz val="14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6"/>
      <name val="Verdana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name val="Arial"/>
    </font>
    <font>
      <b/>
      <sz val="14"/>
      <color indexed="12"/>
      <name val="Arial"/>
      <family val="2"/>
    </font>
    <font>
      <b/>
      <u/>
      <sz val="9"/>
      <color indexed="12"/>
      <name val="Verdana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b/>
      <sz val="14"/>
      <color indexed="12"/>
      <name val="Lucida Calligraphy"/>
      <family val="4"/>
    </font>
    <font>
      <b/>
      <sz val="16"/>
      <color indexed="12"/>
      <name val="Lucida Calligraphy"/>
      <family val="4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Lucida Calligraphy"/>
      <family val="4"/>
    </font>
    <font>
      <b/>
      <sz val="9"/>
      <name val="Arial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0" fontId="10" fillId="0" borderId="0" xfId="0" applyFont="1"/>
    <xf numFmtId="18" fontId="10" fillId="0" borderId="0" xfId="0" applyNumberFormat="1" applyFont="1" applyProtection="1">
      <protection locked="0"/>
    </xf>
    <xf numFmtId="0" fontId="13" fillId="0" borderId="0" xfId="0" applyFont="1" applyAlignment="1"/>
    <xf numFmtId="166" fontId="13" fillId="0" borderId="0" xfId="0" applyNumberFormat="1" applyFont="1" applyAlignment="1"/>
    <xf numFmtId="0" fontId="1" fillId="0" borderId="0" xfId="0" applyFont="1" applyAlignment="1">
      <alignment horizontal="left"/>
    </xf>
    <xf numFmtId="164" fontId="10" fillId="0" borderId="0" xfId="0" applyNumberFormat="1" applyFont="1" applyAlignment="1" applyProtection="1">
      <alignment horizontal="center"/>
    </xf>
    <xf numFmtId="168" fontId="7" fillId="0" borderId="0" xfId="0" applyNumberFormat="1" applyFont="1" applyProtection="1">
      <protection locked="0"/>
    </xf>
    <xf numFmtId="168" fontId="13" fillId="0" borderId="0" xfId="0" applyNumberFormat="1" applyFont="1" applyProtection="1">
      <protection locked="0"/>
    </xf>
    <xf numFmtId="168" fontId="14" fillId="0" borderId="0" xfId="0" applyNumberFormat="1" applyFont="1" applyProtection="1"/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164" fontId="20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20" fontId="9" fillId="0" borderId="0" xfId="0" applyNumberFormat="1" applyFont="1" applyAlignment="1" applyProtection="1">
      <alignment horizontal="center"/>
    </xf>
    <xf numFmtId="164" fontId="12" fillId="0" borderId="0" xfId="0" applyNumberFormat="1" applyFont="1" applyAlignment="1" applyProtection="1">
      <alignment horizontal="center"/>
    </xf>
    <xf numFmtId="164" fontId="11" fillId="0" borderId="0" xfId="0" applyNumberFormat="1" applyFont="1" applyAlignment="1" applyProtection="1">
      <protection hidden="1"/>
    </xf>
    <xf numFmtId="20" fontId="9" fillId="0" borderId="0" xfId="0" applyNumberFormat="1" applyFont="1" applyFill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/>
    <xf numFmtId="0" fontId="30" fillId="0" borderId="0" xfId="0" applyFont="1" applyAlignment="1" applyProtection="1">
      <alignment horizontal="center"/>
    </xf>
    <xf numFmtId="164" fontId="30" fillId="0" borderId="0" xfId="0" applyNumberFormat="1" applyFont="1" applyAlignment="1" applyProtection="1">
      <alignment horizontal="center"/>
    </xf>
    <xf numFmtId="165" fontId="27" fillId="0" borderId="0" xfId="0" applyNumberFormat="1" applyFont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protection locked="0"/>
    </xf>
    <xf numFmtId="0" fontId="6" fillId="2" borderId="0" xfId="0" applyFont="1" applyFill="1" applyProtection="1"/>
    <xf numFmtId="0" fontId="30" fillId="2" borderId="0" xfId="0" applyFont="1" applyFill="1" applyProtection="1"/>
    <xf numFmtId="16" fontId="30" fillId="2" borderId="0" xfId="0" applyNumberFormat="1" applyFont="1" applyFill="1" applyProtection="1"/>
    <xf numFmtId="166" fontId="13" fillId="0" borderId="0" xfId="0" applyNumberFormat="1" applyFont="1" applyFill="1" applyAlignment="1"/>
    <xf numFmtId="168" fontId="14" fillId="0" borderId="0" xfId="0" applyNumberFormat="1" applyFont="1" applyFill="1" applyProtection="1"/>
    <xf numFmtId="0" fontId="13" fillId="0" borderId="0" xfId="0" applyFont="1" applyFill="1" applyAlignment="1"/>
    <xf numFmtId="0" fontId="6" fillId="0" borderId="0" xfId="0" applyFont="1"/>
    <xf numFmtId="166" fontId="13" fillId="3" borderId="2" xfId="0" applyNumberFormat="1" applyFont="1" applyFill="1" applyBorder="1" applyAlignment="1"/>
    <xf numFmtId="168" fontId="14" fillId="3" borderId="2" xfId="0" applyNumberFormat="1" applyFont="1" applyFill="1" applyBorder="1" applyProtection="1"/>
    <xf numFmtId="0" fontId="13" fillId="3" borderId="2" xfId="0" applyFont="1" applyFill="1" applyBorder="1" applyAlignment="1"/>
    <xf numFmtId="18" fontId="6" fillId="0" borderId="0" xfId="0" applyNumberFormat="1" applyFont="1" applyAlignment="1" applyProtection="1">
      <alignment horizontal="right"/>
      <protection locked="0"/>
    </xf>
    <xf numFmtId="20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right"/>
      <protection locked="0"/>
    </xf>
    <xf numFmtId="0" fontId="6" fillId="0" borderId="4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18" fontId="6" fillId="0" borderId="0" xfId="0" applyNumberFormat="1" applyFont="1" applyFill="1" applyAlignment="1" applyProtection="1">
      <alignment horizontal="right"/>
      <protection locked="0"/>
    </xf>
    <xf numFmtId="168" fontId="7" fillId="0" borderId="0" xfId="0" applyNumberFormat="1" applyFont="1" applyFill="1" applyAlignment="1" applyProtection="1">
      <alignment horizontal="right"/>
      <protection locked="0"/>
    </xf>
    <xf numFmtId="167" fontId="30" fillId="2" borderId="0" xfId="0" applyNumberFormat="1" applyFont="1" applyFill="1" applyAlignment="1" applyProtection="1"/>
    <xf numFmtId="18" fontId="10" fillId="0" borderId="0" xfId="0" applyNumberFormat="1" applyFont="1" applyFill="1" applyProtection="1">
      <protection locked="0"/>
    </xf>
    <xf numFmtId="168" fontId="13" fillId="0" borderId="0" xfId="0" applyNumberFormat="1" applyFont="1" applyFill="1" applyAlignment="1" applyProtection="1">
      <protection locked="0"/>
    </xf>
    <xf numFmtId="168" fontId="6" fillId="0" borderId="2" xfId="0" applyNumberFormat="1" applyFont="1" applyFill="1" applyBorder="1" applyAlignment="1" applyProtection="1">
      <alignment horizontal="right"/>
      <protection locked="0"/>
    </xf>
    <xf numFmtId="168" fontId="29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3" fillId="0" borderId="0" xfId="0" applyFont="1" applyAlignment="1">
      <alignment horizontal="left" vertical="center"/>
    </xf>
    <xf numFmtId="49" fontId="9" fillId="0" borderId="0" xfId="0" applyNumberFormat="1" applyFont="1" applyBorder="1" applyAlignment="1"/>
    <xf numFmtId="0" fontId="16" fillId="0" borderId="0" xfId="0" applyFont="1" applyAlignment="1" applyProtection="1"/>
    <xf numFmtId="20" fontId="6" fillId="0" borderId="0" xfId="0" applyNumberFormat="1" applyFont="1" applyFill="1" applyAlignment="1" applyProtection="1">
      <alignment horizontal="right"/>
      <protection locked="0"/>
    </xf>
    <xf numFmtId="18" fontId="6" fillId="0" borderId="0" xfId="0" applyNumberFormat="1" applyFont="1" applyFill="1" applyBorder="1" applyAlignment="1" applyProtection="1">
      <alignment horizontal="right"/>
      <protection locked="0"/>
    </xf>
    <xf numFmtId="167" fontId="30" fillId="0" borderId="0" xfId="0" applyNumberFormat="1" applyFont="1" applyFill="1" applyAlignment="1" applyProtection="1"/>
    <xf numFmtId="16" fontId="6" fillId="0" borderId="0" xfId="0" applyNumberFormat="1" applyFont="1" applyAlignment="1" applyProtection="1">
      <alignment horizontal="right"/>
      <protection locked="0"/>
    </xf>
    <xf numFmtId="168" fontId="6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/>
    <xf numFmtId="0" fontId="3" fillId="0" borderId="0" xfId="0" applyFont="1" applyAlignment="1" applyProtection="1">
      <alignment horizontal="left" vertical="center"/>
    </xf>
    <xf numFmtId="0" fontId="6" fillId="0" borderId="0" xfId="0" applyFont="1" applyProtection="1"/>
    <xf numFmtId="167" fontId="6" fillId="0" borderId="0" xfId="0" applyNumberFormat="1" applyFont="1" applyProtection="1"/>
    <xf numFmtId="0" fontId="6" fillId="0" borderId="0" xfId="0" applyFont="1" applyAlignment="1" applyProtection="1">
      <alignment horizontal="center"/>
    </xf>
    <xf numFmtId="18" fontId="6" fillId="0" borderId="0" xfId="0" applyNumberFormat="1" applyFont="1" applyFill="1" applyProtection="1">
      <protection locked="0"/>
    </xf>
    <xf numFmtId="18" fontId="6" fillId="0" borderId="0" xfId="0" applyNumberFormat="1" applyFont="1" applyProtection="1">
      <protection locked="0"/>
    </xf>
    <xf numFmtId="167" fontId="6" fillId="0" borderId="0" xfId="0" applyNumberFormat="1" applyFont="1" applyFill="1" applyProtection="1"/>
    <xf numFmtId="0" fontId="6" fillId="0" borderId="3" xfId="0" applyFont="1" applyFill="1" applyBorder="1"/>
    <xf numFmtId="20" fontId="6" fillId="0" borderId="0" xfId="0" applyNumberFormat="1" applyFont="1"/>
    <xf numFmtId="0" fontId="6" fillId="0" borderId="0" xfId="0" applyFont="1" applyFill="1" applyBorder="1"/>
    <xf numFmtId="0" fontId="6" fillId="0" borderId="0" xfId="0" applyFont="1" applyBorder="1"/>
    <xf numFmtId="167" fontId="6" fillId="2" borderId="0" xfId="0" applyNumberFormat="1" applyFont="1" applyFill="1" applyProtection="1"/>
    <xf numFmtId="0" fontId="6" fillId="0" borderId="0" xfId="0" applyFont="1" applyFill="1" applyProtection="1"/>
    <xf numFmtId="164" fontId="12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Alignment="1" applyProtection="1">
      <protection locked="0"/>
    </xf>
    <xf numFmtId="0" fontId="26" fillId="0" borderId="0" xfId="0" applyFont="1" applyAlignment="1" applyProtection="1">
      <protection locked="0"/>
    </xf>
    <xf numFmtId="0" fontId="13" fillId="0" borderId="0" xfId="0" applyFont="1" applyAlignment="1" applyProtection="1"/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</xf>
    <xf numFmtId="0" fontId="18" fillId="0" borderId="0" xfId="0" applyFont="1" applyAlignment="1" applyProtection="1"/>
    <xf numFmtId="49" fontId="28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9" fillId="0" borderId="0" xfId="0" applyFont="1" applyAlignment="1"/>
    <xf numFmtId="0" fontId="7" fillId="0" borderId="0" xfId="0" applyFont="1" applyAlignment="1"/>
    <xf numFmtId="0" fontId="3" fillId="0" borderId="0" xfId="0" applyFont="1" applyAlignment="1" applyProtection="1">
      <alignment horizontal="left" vertical="center"/>
    </xf>
    <xf numFmtId="49" fontId="24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0" fillId="0" borderId="0" xfId="0" applyAlignment="1"/>
    <xf numFmtId="14" fontId="10" fillId="0" borderId="0" xfId="0" applyNumberFormat="1" applyFont="1" applyAlignment="1" applyProtection="1"/>
    <xf numFmtId="0" fontId="0" fillId="0" borderId="0" xfId="0" applyAlignment="1" applyProtection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S61"/>
  <sheetViews>
    <sheetView tabSelected="1" topLeftCell="A13" workbookViewId="0">
      <selection activeCell="F59" sqref="F59"/>
    </sheetView>
  </sheetViews>
  <sheetFormatPr baseColWidth="10" defaultColWidth="12.33203125" defaultRowHeight="16"/>
  <cols>
    <col min="1" max="1" width="6.1640625" style="1" customWidth="1"/>
    <col min="2" max="2" width="6.6640625" style="1" customWidth="1"/>
    <col min="3" max="4" width="9.5" style="2" customWidth="1"/>
    <col min="5" max="5" width="9.5" style="1" customWidth="1"/>
    <col min="6" max="6" width="14.5" style="1" customWidth="1"/>
    <col min="7" max="7" width="10" style="1" bestFit="1" customWidth="1"/>
    <col min="8" max="8" width="9.5" style="1" bestFit="1" customWidth="1"/>
    <col min="9" max="9" width="9.33203125" style="1" customWidth="1"/>
    <col min="10" max="10" width="15.1640625" style="1" customWidth="1"/>
    <col min="11" max="11" width="29" style="1" customWidth="1"/>
    <col min="12" max="12" width="9.6640625" style="1" customWidth="1"/>
    <col min="13" max="13" width="9" style="1" customWidth="1"/>
    <col min="14" max="16384" width="12.33203125" style="1"/>
  </cols>
  <sheetData>
    <row r="1" spans="1:14" s="10" customFormat="1" ht="45" customHeight="1">
      <c r="A1" s="103" t="s">
        <v>0</v>
      </c>
      <c r="B1" s="104"/>
      <c r="C1" s="104"/>
      <c r="D1" s="105"/>
      <c r="E1" s="105"/>
      <c r="F1" s="105"/>
      <c r="G1" s="103" t="s">
        <v>1</v>
      </c>
      <c r="H1" s="104"/>
      <c r="I1" s="104"/>
      <c r="J1" s="100"/>
      <c r="K1" s="101"/>
      <c r="L1" s="101"/>
      <c r="M1" s="101"/>
    </row>
    <row r="2" spans="1:14" s="6" customFormat="1" ht="0.5" customHeight="1">
      <c r="A2" s="3" t="s">
        <v>2</v>
      </c>
    </row>
    <row r="3" spans="1:14" s="5" customFormat="1" ht="37.25" customHeight="1">
      <c r="A3" s="106" t="s">
        <v>3</v>
      </c>
      <c r="B3" s="107"/>
      <c r="C3" s="107"/>
      <c r="D3" s="107"/>
      <c r="E3" s="114"/>
      <c r="F3" s="115"/>
      <c r="G3" s="115"/>
      <c r="H3" s="115"/>
      <c r="I3" s="115"/>
      <c r="J3" s="115"/>
      <c r="K3" s="115"/>
      <c r="L3" s="115"/>
      <c r="M3" s="115"/>
      <c r="N3" s="74"/>
    </row>
    <row r="4" spans="1:14" s="4" customFormat="1" ht="35" customHeight="1">
      <c r="A4" s="113" t="s">
        <v>4</v>
      </c>
      <c r="B4" s="113"/>
      <c r="C4" s="113"/>
      <c r="D4" s="113"/>
      <c r="E4" s="108">
        <v>44213</v>
      </c>
      <c r="F4" s="108"/>
      <c r="G4" s="108"/>
      <c r="H4" s="77" t="s">
        <v>5</v>
      </c>
      <c r="I4" s="108">
        <v>44240</v>
      </c>
      <c r="J4" s="108"/>
      <c r="K4" s="108"/>
      <c r="L4" s="20"/>
      <c r="M4" s="20"/>
    </row>
    <row r="5" spans="1:14" s="8" customFormat="1" ht="15" customHeight="1">
      <c r="A5" s="109" t="s">
        <v>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76"/>
    </row>
    <row r="6" spans="1:14" s="9" customFormat="1" ht="20" customHeight="1">
      <c r="A6" s="109" t="s">
        <v>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4" s="7" customFormat="1" ht="16.25" customHeight="1">
      <c r="A7" s="21" t="s">
        <v>8</v>
      </c>
      <c r="B7" s="21" t="s">
        <v>9</v>
      </c>
      <c r="C7" s="102" t="s">
        <v>10</v>
      </c>
      <c r="D7" s="102"/>
      <c r="E7" s="102" t="s">
        <v>11</v>
      </c>
      <c r="F7" s="102"/>
      <c r="G7" s="21" t="s">
        <v>12</v>
      </c>
      <c r="H7" s="21" t="s">
        <v>13</v>
      </c>
      <c r="I7" s="119" t="s">
        <v>14</v>
      </c>
      <c r="J7" s="120"/>
      <c r="K7" s="111" t="s">
        <v>15</v>
      </c>
      <c r="L7" s="111"/>
      <c r="M7" s="112"/>
      <c r="N7" s="42"/>
    </row>
    <row r="8" spans="1:14" s="7" customFormat="1" ht="16.25" customHeight="1">
      <c r="A8" s="21"/>
      <c r="B8" s="21"/>
      <c r="C8" s="22" t="s">
        <v>16</v>
      </c>
      <c r="D8" s="22" t="s">
        <v>17</v>
      </c>
      <c r="E8" s="22" t="s">
        <v>16</v>
      </c>
      <c r="F8" s="21" t="s">
        <v>17</v>
      </c>
      <c r="G8" s="22" t="s">
        <v>18</v>
      </c>
      <c r="H8" s="23" t="s">
        <v>19</v>
      </c>
      <c r="I8" s="21" t="s">
        <v>20</v>
      </c>
      <c r="J8" s="21" t="s">
        <v>21</v>
      </c>
      <c r="K8" s="21"/>
      <c r="L8" s="21"/>
      <c r="M8" s="21"/>
      <c r="N8" s="42"/>
    </row>
    <row r="9" spans="1:14" s="11" customFormat="1" ht="16.25" customHeight="1">
      <c r="A9" s="38" t="s">
        <v>22</v>
      </c>
      <c r="B9" s="58">
        <v>43847</v>
      </c>
      <c r="C9" s="72"/>
      <c r="D9" s="46"/>
      <c r="E9" s="46"/>
      <c r="F9" s="46"/>
      <c r="G9" s="25">
        <f t="shared" ref="G9:G15" si="0">SUM(D9-C9)+(F9-E9)</f>
        <v>0</v>
      </c>
      <c r="H9" s="32"/>
      <c r="I9" s="47"/>
      <c r="J9" s="48"/>
      <c r="K9" s="46"/>
      <c r="L9" s="12"/>
      <c r="M9" s="18"/>
      <c r="N9" s="42"/>
    </row>
    <row r="10" spans="1:14" s="7" customFormat="1" ht="16.25" customHeight="1">
      <c r="A10" s="78" t="s">
        <v>23</v>
      </c>
      <c r="B10" s="79">
        <v>43848</v>
      </c>
      <c r="C10" s="46"/>
      <c r="D10" s="46"/>
      <c r="E10" s="46"/>
      <c r="F10" s="46"/>
      <c r="G10" s="25">
        <f t="shared" si="0"/>
        <v>0</v>
      </c>
      <c r="H10" s="80"/>
      <c r="I10" s="47"/>
      <c r="J10" s="48"/>
      <c r="K10" s="56"/>
      <c r="L10" s="81"/>
      <c r="M10" s="17" t="s">
        <v>19</v>
      </c>
      <c r="N10" s="42"/>
    </row>
    <row r="11" spans="1:14" s="7" customFormat="1" ht="16.25" customHeight="1">
      <c r="A11" s="78" t="s">
        <v>24</v>
      </c>
      <c r="B11" s="71">
        <v>43849</v>
      </c>
      <c r="C11" s="46"/>
      <c r="D11" s="46"/>
      <c r="E11" s="46"/>
      <c r="F11" s="46"/>
      <c r="G11" s="25">
        <f t="shared" si="0"/>
        <v>0</v>
      </c>
      <c r="H11" s="80"/>
      <c r="I11" s="47"/>
      <c r="J11" s="48"/>
      <c r="K11" s="46"/>
      <c r="L11" s="82"/>
      <c r="M11" s="17"/>
      <c r="N11" s="42"/>
    </row>
    <row r="12" spans="1:14" s="7" customFormat="1" ht="16.25" customHeight="1">
      <c r="A12" s="78" t="s">
        <v>25</v>
      </c>
      <c r="B12" s="83">
        <v>43850</v>
      </c>
      <c r="C12" s="46"/>
      <c r="D12" s="46"/>
      <c r="E12" s="46"/>
      <c r="F12" s="46"/>
      <c r="G12" s="28">
        <f t="shared" si="0"/>
        <v>0</v>
      </c>
      <c r="H12" s="80"/>
      <c r="I12" s="47"/>
      <c r="J12" s="48"/>
      <c r="K12" s="56"/>
      <c r="L12" s="82"/>
      <c r="M12" s="17"/>
      <c r="N12" s="42"/>
    </row>
    <row r="13" spans="1:14" s="7" customFormat="1" ht="16.25" customHeight="1">
      <c r="A13" s="78" t="s">
        <v>26</v>
      </c>
      <c r="B13" s="71">
        <v>43851</v>
      </c>
      <c r="C13" s="46"/>
      <c r="D13" s="46"/>
      <c r="E13" s="46"/>
      <c r="F13" s="46"/>
      <c r="G13" s="25">
        <f t="shared" si="0"/>
        <v>0</v>
      </c>
      <c r="H13" s="34"/>
      <c r="I13" s="47"/>
      <c r="J13" s="48"/>
      <c r="K13" s="56"/>
      <c r="L13" s="82"/>
      <c r="M13" s="17"/>
      <c r="N13" s="42"/>
    </row>
    <row r="14" spans="1:14" s="7" customFormat="1" ht="16.25" customHeight="1">
      <c r="A14" s="78" t="s">
        <v>27</v>
      </c>
      <c r="B14" s="83">
        <v>43852</v>
      </c>
      <c r="C14" s="46"/>
      <c r="D14" s="46"/>
      <c r="E14" s="46"/>
      <c r="F14" s="46"/>
      <c r="G14" s="28">
        <f t="shared" si="0"/>
        <v>0</v>
      </c>
      <c r="H14" s="34"/>
      <c r="I14" s="47"/>
      <c r="J14" s="48"/>
      <c r="K14" s="56"/>
      <c r="L14" s="82"/>
      <c r="M14" s="17"/>
      <c r="N14" s="84"/>
    </row>
    <row r="15" spans="1:14" s="7" customFormat="1" ht="16.25" customHeight="1">
      <c r="A15" s="36" t="s">
        <v>28</v>
      </c>
      <c r="B15" s="58">
        <v>43853</v>
      </c>
      <c r="C15" s="46"/>
      <c r="D15" s="46"/>
      <c r="E15" s="46"/>
      <c r="F15" s="46"/>
      <c r="G15" s="25">
        <f t="shared" si="0"/>
        <v>0</v>
      </c>
      <c r="H15" s="31"/>
      <c r="I15" s="47"/>
      <c r="J15" s="48"/>
      <c r="K15" s="56"/>
      <c r="L15" s="82"/>
      <c r="M15" s="17"/>
      <c r="N15" s="42"/>
    </row>
    <row r="16" spans="1:14" s="11" customFormat="1" ht="16.25" customHeight="1">
      <c r="A16" s="29"/>
      <c r="B16" s="117" t="s">
        <v>29</v>
      </c>
      <c r="C16" s="118"/>
      <c r="D16" s="118"/>
      <c r="E16" s="118"/>
      <c r="F16" s="27">
        <v>1.6666666666666667</v>
      </c>
      <c r="G16" s="26">
        <f>SUM(G9:G15)</f>
        <v>0</v>
      </c>
      <c r="H16" s="16">
        <f>IF(G16-F16&lt;0,0,G16-F16)</f>
        <v>0</v>
      </c>
      <c r="I16" s="26">
        <f>SUM(I9:I15)</f>
        <v>0</v>
      </c>
      <c r="J16" s="24"/>
      <c r="K16" s="59"/>
      <c r="L16" s="12"/>
      <c r="M16" s="18"/>
    </row>
    <row r="17" spans="1:16" s="11" customFormat="1" ht="16.25" customHeight="1">
      <c r="A17" s="37" t="s">
        <v>30</v>
      </c>
      <c r="B17" s="58">
        <v>43854</v>
      </c>
      <c r="C17" s="46"/>
      <c r="D17" s="46"/>
      <c r="E17" s="46"/>
      <c r="F17" s="46"/>
      <c r="G17" s="25">
        <f t="shared" ref="G17:G23" si="1">SUM(D17-C17)+(F17-E17)</f>
        <v>0</v>
      </c>
      <c r="H17" s="32"/>
      <c r="I17" s="47"/>
      <c r="J17" s="48"/>
      <c r="K17" s="56"/>
      <c r="L17" s="12"/>
      <c r="M17" s="18"/>
    </row>
    <row r="18" spans="1:16" s="7" customFormat="1" ht="16.25" customHeight="1">
      <c r="A18" s="78" t="s">
        <v>23</v>
      </c>
      <c r="B18" s="79">
        <v>43855</v>
      </c>
      <c r="C18" s="46"/>
      <c r="D18" s="46"/>
      <c r="E18" s="46"/>
      <c r="F18" s="46"/>
      <c r="G18" s="25">
        <f t="shared" si="1"/>
        <v>0</v>
      </c>
      <c r="H18" s="80"/>
      <c r="I18" s="47"/>
      <c r="J18" s="47"/>
      <c r="K18" s="56"/>
      <c r="L18" s="82"/>
      <c r="M18" s="17"/>
      <c r="N18" s="42"/>
      <c r="O18" s="42"/>
      <c r="P18" s="42"/>
    </row>
    <row r="19" spans="1:16" s="7" customFormat="1" ht="16.25" customHeight="1">
      <c r="A19" s="78" t="s">
        <v>24</v>
      </c>
      <c r="B19" s="71">
        <v>43856</v>
      </c>
      <c r="C19" s="46"/>
      <c r="D19" s="46"/>
      <c r="E19" s="46"/>
      <c r="F19" s="46"/>
      <c r="G19" s="25">
        <f t="shared" si="1"/>
        <v>0</v>
      </c>
      <c r="H19" s="78"/>
      <c r="I19" s="47"/>
      <c r="J19" s="49"/>
      <c r="K19" s="69"/>
      <c r="L19" s="85"/>
      <c r="M19" s="85"/>
      <c r="N19" s="42"/>
      <c r="O19" s="42"/>
      <c r="P19" s="42"/>
    </row>
    <row r="20" spans="1:16" s="7" customFormat="1" ht="16.25" customHeight="1">
      <c r="A20" s="78" t="s">
        <v>25</v>
      </c>
      <c r="B20" s="83">
        <v>43857</v>
      </c>
      <c r="C20" s="46"/>
      <c r="D20" s="46"/>
      <c r="E20" s="46"/>
      <c r="F20" s="46"/>
      <c r="G20" s="25">
        <f t="shared" si="1"/>
        <v>0</v>
      </c>
      <c r="H20" s="80"/>
      <c r="I20" s="47"/>
      <c r="J20" s="50"/>
      <c r="K20" s="70"/>
      <c r="L20" s="82"/>
      <c r="M20" s="17"/>
      <c r="N20" s="86"/>
      <c r="O20" s="42"/>
      <c r="P20" s="87"/>
    </row>
    <row r="21" spans="1:16" s="7" customFormat="1" ht="16.25" customHeight="1">
      <c r="A21" s="78" t="s">
        <v>26</v>
      </c>
      <c r="B21" s="71">
        <v>43858</v>
      </c>
      <c r="C21" s="46"/>
      <c r="D21" s="46"/>
      <c r="E21" s="46"/>
      <c r="F21" s="46"/>
      <c r="G21" s="25">
        <f t="shared" si="1"/>
        <v>0</v>
      </c>
      <c r="H21" s="80"/>
      <c r="I21" s="47"/>
      <c r="J21" s="48"/>
      <c r="K21" s="70"/>
      <c r="L21" s="82"/>
      <c r="M21" s="17"/>
      <c r="N21" s="87"/>
      <c r="O21" s="42"/>
      <c r="P21" s="87"/>
    </row>
    <row r="22" spans="1:16" s="7" customFormat="1" ht="16.25" customHeight="1">
      <c r="A22" s="78" t="s">
        <v>27</v>
      </c>
      <c r="B22" s="83">
        <v>43859</v>
      </c>
      <c r="C22" s="46"/>
      <c r="D22" s="46"/>
      <c r="E22" s="46"/>
      <c r="F22" s="46"/>
      <c r="G22" s="25">
        <f t="shared" si="1"/>
        <v>0</v>
      </c>
      <c r="H22" s="80"/>
      <c r="I22" s="47"/>
      <c r="J22" s="48"/>
      <c r="K22" s="70"/>
      <c r="L22" s="82"/>
      <c r="M22" s="17"/>
      <c r="N22" s="42"/>
      <c r="O22" s="42"/>
      <c r="P22" s="42"/>
    </row>
    <row r="23" spans="1:16" s="7" customFormat="1" ht="16.25" customHeight="1">
      <c r="A23" s="36" t="s">
        <v>28</v>
      </c>
      <c r="B23" s="58">
        <v>43860</v>
      </c>
      <c r="C23" s="46"/>
      <c r="D23" s="46"/>
      <c r="E23" s="46"/>
      <c r="F23" s="46"/>
      <c r="G23" s="25">
        <f t="shared" si="1"/>
        <v>0</v>
      </c>
      <c r="H23" s="31"/>
      <c r="I23" s="47"/>
      <c r="J23" s="48"/>
      <c r="K23" s="70"/>
      <c r="L23" s="82"/>
      <c r="M23" s="17"/>
      <c r="N23" s="42"/>
      <c r="O23" s="42"/>
      <c r="P23" s="42"/>
    </row>
    <row r="24" spans="1:16" s="11" customFormat="1" ht="16.25" customHeight="1">
      <c r="A24" s="29"/>
      <c r="B24" s="117" t="s">
        <v>29</v>
      </c>
      <c r="C24" s="118"/>
      <c r="D24" s="118"/>
      <c r="E24" s="118"/>
      <c r="F24" s="27">
        <v>1.6666666666666667</v>
      </c>
      <c r="G24" s="26">
        <f>SUM(G17:G23)</f>
        <v>0</v>
      </c>
      <c r="H24" s="16">
        <f>IF(G24-F24&lt;0,0,G24-F24)</f>
        <v>0</v>
      </c>
      <c r="I24" s="26">
        <f>SUM(I17:I23)</f>
        <v>0</v>
      </c>
      <c r="J24" s="24"/>
      <c r="K24" s="59"/>
      <c r="L24" s="12"/>
      <c r="M24" s="18"/>
    </row>
    <row r="25" spans="1:16" s="11" customFormat="1" ht="16.25" customHeight="1">
      <c r="A25" s="37" t="s">
        <v>30</v>
      </c>
      <c r="B25" s="88">
        <v>43861</v>
      </c>
      <c r="C25" s="46"/>
      <c r="D25" s="46"/>
      <c r="E25" s="46"/>
      <c r="F25" s="46"/>
      <c r="G25" s="25">
        <f t="shared" ref="G25:G31" si="2">SUM(D25-C25)+(F25-E25)</f>
        <v>0</v>
      </c>
      <c r="H25" s="16"/>
      <c r="I25" s="47"/>
      <c r="J25" s="48"/>
      <c r="K25" s="56"/>
      <c r="L25" s="12"/>
      <c r="M25" s="18"/>
    </row>
    <row r="26" spans="1:16" s="7" customFormat="1" ht="16.25" customHeight="1">
      <c r="A26" s="89" t="s">
        <v>23</v>
      </c>
      <c r="B26" s="79">
        <v>43862</v>
      </c>
      <c r="C26" s="46"/>
      <c r="D26" s="46"/>
      <c r="E26" s="46"/>
      <c r="F26" s="46"/>
      <c r="G26" s="25">
        <f t="shared" si="2"/>
        <v>0</v>
      </c>
      <c r="H26" s="34"/>
      <c r="I26" s="47"/>
      <c r="J26" s="48"/>
      <c r="K26" s="56"/>
      <c r="L26" s="82"/>
      <c r="M26" s="17"/>
      <c r="N26" s="42"/>
      <c r="O26" s="42"/>
      <c r="P26" s="42"/>
    </row>
    <row r="27" spans="1:16" s="7" customFormat="1" ht="16.25" customHeight="1">
      <c r="A27" s="78" t="s">
        <v>24</v>
      </c>
      <c r="B27" s="83">
        <v>43863</v>
      </c>
      <c r="C27" s="46"/>
      <c r="D27" s="46"/>
      <c r="E27" s="46"/>
      <c r="F27" s="46"/>
      <c r="G27" s="25">
        <f t="shared" si="2"/>
        <v>0</v>
      </c>
      <c r="H27" s="80"/>
      <c r="I27" s="47"/>
      <c r="J27" s="48"/>
      <c r="K27" s="56"/>
      <c r="L27" s="82"/>
      <c r="M27" s="17"/>
      <c r="N27" s="42"/>
      <c r="O27" s="42"/>
      <c r="P27" s="42"/>
    </row>
    <row r="28" spans="1:16" s="7" customFormat="1" ht="16.25" customHeight="1">
      <c r="A28" s="78" t="s">
        <v>25</v>
      </c>
      <c r="B28" s="83">
        <v>43864</v>
      </c>
      <c r="C28" s="46"/>
      <c r="D28" s="46"/>
      <c r="E28" s="46"/>
      <c r="F28" s="46"/>
      <c r="G28" s="25">
        <f t="shared" si="2"/>
        <v>0</v>
      </c>
      <c r="H28" s="80"/>
      <c r="I28" s="47"/>
      <c r="J28" s="48"/>
      <c r="K28" s="56"/>
      <c r="L28" s="82"/>
      <c r="M28" s="17"/>
      <c r="N28" s="42"/>
      <c r="O28" s="42"/>
      <c r="P28" s="42"/>
    </row>
    <row r="29" spans="1:16" s="7" customFormat="1" ht="16.25" customHeight="1">
      <c r="A29" s="78" t="s">
        <v>26</v>
      </c>
      <c r="B29" s="83">
        <v>43865</v>
      </c>
      <c r="C29" s="46"/>
      <c r="D29" s="46"/>
      <c r="E29" s="46"/>
      <c r="F29" s="46"/>
      <c r="G29" s="25">
        <f t="shared" si="2"/>
        <v>0</v>
      </c>
      <c r="H29" s="80"/>
      <c r="I29" s="47"/>
      <c r="J29" s="51"/>
      <c r="K29" s="56"/>
      <c r="L29" s="82"/>
      <c r="M29" s="17"/>
      <c r="N29" s="42"/>
      <c r="O29" s="42"/>
      <c r="P29" s="42"/>
    </row>
    <row r="30" spans="1:16" s="7" customFormat="1" ht="16.25" customHeight="1">
      <c r="A30" s="89" t="s">
        <v>27</v>
      </c>
      <c r="B30" s="83">
        <v>43866</v>
      </c>
      <c r="C30" s="46"/>
      <c r="D30" s="46"/>
      <c r="E30" s="46"/>
      <c r="F30" s="46"/>
      <c r="G30" s="28">
        <f t="shared" si="2"/>
        <v>0</v>
      </c>
      <c r="H30" s="34"/>
      <c r="I30" s="47"/>
      <c r="J30" s="52"/>
      <c r="K30" s="56"/>
      <c r="L30" s="82"/>
      <c r="M30" s="17"/>
      <c r="N30" s="42"/>
      <c r="O30" s="42"/>
      <c r="P30" s="42"/>
    </row>
    <row r="31" spans="1:16" s="7" customFormat="1" ht="16.25" customHeight="1">
      <c r="A31" s="36" t="s">
        <v>28</v>
      </c>
      <c r="B31" s="88">
        <v>43867</v>
      </c>
      <c r="C31" s="46"/>
      <c r="D31" s="46"/>
      <c r="E31" s="46"/>
      <c r="F31" s="46"/>
      <c r="G31" s="25">
        <f t="shared" si="2"/>
        <v>0</v>
      </c>
      <c r="H31" s="34"/>
      <c r="I31" s="47"/>
      <c r="J31" s="52"/>
      <c r="K31" s="56"/>
      <c r="L31" s="82"/>
      <c r="M31" s="17"/>
      <c r="N31" s="42"/>
      <c r="O31" s="42"/>
      <c r="P31" s="42"/>
    </row>
    <row r="32" spans="1:16" s="13" customFormat="1" ht="16.25" customHeight="1">
      <c r="A32" s="30"/>
      <c r="B32" s="97" t="s">
        <v>29</v>
      </c>
      <c r="C32" s="97"/>
      <c r="D32" s="97"/>
      <c r="E32" s="97"/>
      <c r="F32" s="27">
        <v>1.6666666666666667</v>
      </c>
      <c r="G32" s="90">
        <f>SUM(G25:G31)</f>
        <v>0</v>
      </c>
      <c r="H32" s="16">
        <f>IF(G32-F32&lt;0,0,G32-F32)</f>
        <v>0</v>
      </c>
      <c r="I32" s="90">
        <f>SUM(I25:I31)</f>
        <v>0</v>
      </c>
      <c r="J32" s="35"/>
      <c r="K32" s="60"/>
      <c r="L32" s="14"/>
      <c r="M32" s="19"/>
    </row>
    <row r="33" spans="1:19" s="13" customFormat="1" ht="16.25" customHeight="1">
      <c r="A33" s="37" t="s">
        <v>30</v>
      </c>
      <c r="B33" s="88">
        <v>43868</v>
      </c>
      <c r="C33" s="46"/>
      <c r="D33" s="46"/>
      <c r="E33" s="46"/>
      <c r="F33" s="46"/>
      <c r="G33" s="25">
        <f t="shared" ref="G33:G39" si="3">SUM(D33-C33)+(F33-E33)</f>
        <v>0</v>
      </c>
      <c r="H33" s="16"/>
      <c r="I33" s="47"/>
      <c r="J33" s="53"/>
      <c r="K33" s="57"/>
      <c r="L33" s="39"/>
      <c r="M33" s="40"/>
      <c r="N33" s="41"/>
      <c r="O33" s="41"/>
      <c r="P33" s="41"/>
      <c r="Q33" s="41"/>
      <c r="R33" s="41"/>
      <c r="S33" s="41"/>
    </row>
    <row r="34" spans="1:19" s="13" customFormat="1" ht="16.25" customHeight="1">
      <c r="A34" s="89" t="s">
        <v>23</v>
      </c>
      <c r="B34" s="83">
        <v>43869</v>
      </c>
      <c r="C34" s="46"/>
      <c r="D34" s="46"/>
      <c r="E34" s="46"/>
      <c r="F34" s="46"/>
      <c r="G34" s="25">
        <f t="shared" si="3"/>
        <v>0</v>
      </c>
      <c r="H34" s="34"/>
      <c r="I34" s="47"/>
      <c r="J34" s="54"/>
      <c r="K34" s="61"/>
      <c r="L34" s="43"/>
      <c r="M34" s="44"/>
      <c r="N34" s="45"/>
      <c r="O34" s="45"/>
      <c r="P34" s="45"/>
      <c r="Q34" s="45"/>
      <c r="R34" s="45"/>
      <c r="S34" s="45"/>
    </row>
    <row r="35" spans="1:19" s="13" customFormat="1" ht="16.25" customHeight="1">
      <c r="A35" s="78" t="s">
        <v>24</v>
      </c>
      <c r="B35" s="83">
        <v>43870</v>
      </c>
      <c r="C35" s="46"/>
      <c r="D35" s="46"/>
      <c r="E35" s="46"/>
      <c r="F35" s="46"/>
      <c r="G35" s="25">
        <f t="shared" si="3"/>
        <v>0</v>
      </c>
      <c r="H35" s="80"/>
      <c r="I35" s="47"/>
      <c r="J35" s="55"/>
      <c r="K35" s="73"/>
      <c r="L35" s="14"/>
      <c r="M35" s="19"/>
    </row>
    <row r="36" spans="1:19" s="13" customFormat="1" ht="16.25" customHeight="1">
      <c r="A36" s="78" t="s">
        <v>25</v>
      </c>
      <c r="B36" s="83">
        <v>43871</v>
      </c>
      <c r="C36" s="46"/>
      <c r="D36" s="46"/>
      <c r="E36" s="46"/>
      <c r="F36" s="46"/>
      <c r="G36" s="25">
        <f t="shared" si="3"/>
        <v>0</v>
      </c>
      <c r="H36" s="80"/>
      <c r="I36" s="47"/>
      <c r="J36" s="53"/>
      <c r="K36" s="62"/>
      <c r="L36" s="14"/>
      <c r="M36" s="19"/>
    </row>
    <row r="37" spans="1:19" s="13" customFormat="1" ht="16.25" customHeight="1">
      <c r="A37" s="78" t="s">
        <v>26</v>
      </c>
      <c r="B37" s="83">
        <v>43872</v>
      </c>
      <c r="C37" s="46"/>
      <c r="D37" s="46"/>
      <c r="E37" s="46"/>
      <c r="F37" s="46"/>
      <c r="G37" s="25">
        <f t="shared" si="3"/>
        <v>0</v>
      </c>
      <c r="H37" s="80"/>
      <c r="I37" s="47"/>
      <c r="J37" s="55"/>
      <c r="K37" s="57"/>
      <c r="L37" s="14"/>
      <c r="M37" s="19"/>
    </row>
    <row r="38" spans="1:19" s="13" customFormat="1" ht="16.25" customHeight="1">
      <c r="A38" s="89" t="s">
        <v>27</v>
      </c>
      <c r="B38" s="83">
        <v>43873</v>
      </c>
      <c r="C38" s="46"/>
      <c r="D38" s="46"/>
      <c r="E38" s="46"/>
      <c r="F38" s="46"/>
      <c r="G38" s="28">
        <f t="shared" si="3"/>
        <v>0</v>
      </c>
      <c r="H38" s="34"/>
      <c r="I38" s="47"/>
      <c r="J38" s="55"/>
      <c r="K38" s="57"/>
      <c r="L38" s="14"/>
      <c r="M38" s="19"/>
    </row>
    <row r="39" spans="1:19" s="13" customFormat="1" ht="16.25" customHeight="1">
      <c r="A39" s="36" t="s">
        <v>28</v>
      </c>
      <c r="B39" s="88">
        <v>43874</v>
      </c>
      <c r="C39" s="46"/>
      <c r="D39" s="46"/>
      <c r="E39" s="46"/>
      <c r="F39" s="46"/>
      <c r="G39" s="25">
        <f t="shared" si="3"/>
        <v>0</v>
      </c>
      <c r="H39" s="34"/>
      <c r="I39" s="47"/>
      <c r="J39" s="55"/>
      <c r="K39" s="57"/>
      <c r="L39" s="14"/>
      <c r="M39" s="19"/>
    </row>
    <row r="40" spans="1:19" s="13" customFormat="1" ht="16.25" customHeight="1">
      <c r="A40" s="30"/>
      <c r="B40" s="97" t="s">
        <v>29</v>
      </c>
      <c r="C40" s="97"/>
      <c r="D40" s="97"/>
      <c r="E40" s="97"/>
      <c r="F40" s="27">
        <v>1.6666666666666667</v>
      </c>
      <c r="G40" s="90">
        <f>SUM(G33:G39)</f>
        <v>0</v>
      </c>
      <c r="H40" s="16">
        <f>IF(G40-F40&lt;0,0,G40-F40)</f>
        <v>0</v>
      </c>
      <c r="I40" s="90">
        <f>SUM(I33:I39)</f>
        <v>0</v>
      </c>
      <c r="J40" s="35"/>
      <c r="K40" s="60"/>
      <c r="L40" s="14"/>
      <c r="M40" s="19"/>
    </row>
    <row r="41" spans="1:19" s="13" customFormat="1" ht="16.25" hidden="1" customHeight="1">
      <c r="A41" s="37" t="s">
        <v>30</v>
      </c>
      <c r="B41" s="88">
        <v>43840</v>
      </c>
      <c r="C41" s="46"/>
      <c r="D41" s="46"/>
      <c r="E41" s="46"/>
      <c r="F41" s="46"/>
      <c r="G41" s="25">
        <f t="shared" ref="G41:G47" si="4">SUM(D41-C41)+(F41-E41)</f>
        <v>0</v>
      </c>
      <c r="H41" s="16"/>
      <c r="I41" s="47"/>
      <c r="J41" s="53"/>
      <c r="K41" s="57"/>
      <c r="L41" s="39"/>
      <c r="M41" s="40"/>
      <c r="N41" s="41"/>
      <c r="O41" s="41"/>
      <c r="P41" s="41"/>
      <c r="Q41" s="41"/>
      <c r="R41" s="41"/>
      <c r="S41" s="41"/>
    </row>
    <row r="42" spans="1:19" s="13" customFormat="1" ht="16.25" hidden="1" customHeight="1">
      <c r="A42" s="89" t="s">
        <v>23</v>
      </c>
      <c r="B42" s="83">
        <v>43841</v>
      </c>
      <c r="C42" s="46"/>
      <c r="D42" s="46"/>
      <c r="E42" s="46"/>
      <c r="F42" s="46"/>
      <c r="G42" s="25">
        <f t="shared" si="4"/>
        <v>0</v>
      </c>
      <c r="H42" s="34"/>
      <c r="I42" s="47"/>
      <c r="J42" s="54"/>
      <c r="K42" s="61"/>
      <c r="L42" s="43"/>
      <c r="M42" s="44"/>
      <c r="N42" s="45"/>
      <c r="O42" s="45"/>
      <c r="P42" s="45"/>
      <c r="Q42" s="45"/>
      <c r="R42" s="45"/>
      <c r="S42" s="45"/>
    </row>
    <row r="43" spans="1:19" s="13" customFormat="1" ht="16.25" hidden="1" customHeight="1">
      <c r="A43" s="78" t="s">
        <v>24</v>
      </c>
      <c r="B43" s="83">
        <v>43842</v>
      </c>
      <c r="C43" s="46"/>
      <c r="D43" s="46"/>
      <c r="E43" s="46"/>
      <c r="F43" s="46"/>
      <c r="G43" s="25">
        <f t="shared" si="4"/>
        <v>0</v>
      </c>
      <c r="H43" s="80"/>
      <c r="I43" s="47"/>
      <c r="J43" s="55"/>
      <c r="K43" s="57"/>
      <c r="L43" s="14"/>
      <c r="M43" s="19"/>
    </row>
    <row r="44" spans="1:19" s="13" customFormat="1" ht="16.25" hidden="1" customHeight="1">
      <c r="A44" s="78" t="s">
        <v>25</v>
      </c>
      <c r="B44" s="83">
        <v>43843</v>
      </c>
      <c r="C44" s="46"/>
      <c r="D44" s="46"/>
      <c r="E44" s="46"/>
      <c r="F44" s="46"/>
      <c r="G44" s="25">
        <f t="shared" si="4"/>
        <v>0</v>
      </c>
      <c r="H44" s="80"/>
      <c r="I44" s="47"/>
      <c r="J44" s="53"/>
      <c r="K44" s="62"/>
      <c r="L44" s="14"/>
      <c r="M44" s="19"/>
    </row>
    <row r="45" spans="1:19" s="13" customFormat="1" ht="16.25" hidden="1" customHeight="1">
      <c r="A45" s="78" t="s">
        <v>26</v>
      </c>
      <c r="B45" s="83">
        <v>43844</v>
      </c>
      <c r="C45" s="46"/>
      <c r="D45" s="46"/>
      <c r="E45" s="46"/>
      <c r="F45" s="46"/>
      <c r="G45" s="25">
        <f t="shared" si="4"/>
        <v>0</v>
      </c>
      <c r="H45" s="80"/>
      <c r="I45" s="47"/>
      <c r="J45" s="55"/>
      <c r="K45" s="57"/>
      <c r="L45" s="14"/>
      <c r="M45" s="19"/>
    </row>
    <row r="46" spans="1:19" s="13" customFormat="1" ht="16.25" hidden="1" customHeight="1">
      <c r="A46" s="89" t="s">
        <v>27</v>
      </c>
      <c r="B46" s="83">
        <v>43845</v>
      </c>
      <c r="C46" s="46"/>
      <c r="D46" s="46"/>
      <c r="E46" s="46"/>
      <c r="F46" s="46"/>
      <c r="G46" s="28">
        <f t="shared" si="4"/>
        <v>0</v>
      </c>
      <c r="H46" s="34"/>
      <c r="I46" s="47"/>
      <c r="J46" s="55"/>
      <c r="K46" s="57"/>
      <c r="L46" s="14"/>
      <c r="M46" s="19"/>
    </row>
    <row r="47" spans="1:19" s="13" customFormat="1" ht="16.25" hidden="1" customHeight="1">
      <c r="A47" s="36" t="s">
        <v>28</v>
      </c>
      <c r="B47" s="88">
        <v>43846</v>
      </c>
      <c r="C47" s="46"/>
      <c r="D47" s="46"/>
      <c r="E47" s="46"/>
      <c r="F47" s="46"/>
      <c r="G47" s="25">
        <f t="shared" si="4"/>
        <v>0</v>
      </c>
      <c r="H47" s="34"/>
      <c r="I47" s="47"/>
      <c r="J47" s="55"/>
      <c r="K47" s="57"/>
      <c r="L47" s="14"/>
      <c r="M47" s="19"/>
    </row>
    <row r="48" spans="1:19" s="13" customFormat="1" ht="16.25" hidden="1" customHeight="1">
      <c r="A48" s="30"/>
      <c r="B48" s="97" t="s">
        <v>29</v>
      </c>
      <c r="C48" s="97"/>
      <c r="D48" s="97"/>
      <c r="E48" s="97"/>
      <c r="F48" s="27">
        <v>1.6666666666666667</v>
      </c>
      <c r="G48" s="90">
        <f>SUM(G41:G47)</f>
        <v>0</v>
      </c>
      <c r="H48" s="16">
        <f>IF(G48-F48&lt;0,0,G48-F48)</f>
        <v>0</v>
      </c>
      <c r="I48" s="90">
        <f>SUM(I41:I47)</f>
        <v>0</v>
      </c>
      <c r="J48" s="35"/>
      <c r="K48" s="60"/>
      <c r="L48" s="14"/>
      <c r="M48" s="19"/>
    </row>
    <row r="49" spans="1:19" s="13" customFormat="1" ht="16.25" hidden="1" customHeight="1">
      <c r="A49" s="37" t="s">
        <v>30</v>
      </c>
      <c r="B49" s="88">
        <v>44178</v>
      </c>
      <c r="C49" s="46"/>
      <c r="D49" s="46"/>
      <c r="E49" s="46"/>
      <c r="F49" s="46"/>
      <c r="G49" s="25">
        <f>SUM(D49-C49)+(F49-E49)</f>
        <v>0</v>
      </c>
      <c r="H49" s="16"/>
      <c r="I49" s="47"/>
      <c r="J49" s="53"/>
      <c r="K49" s="57"/>
      <c r="L49" s="39"/>
      <c r="M49" s="40"/>
      <c r="N49" s="41"/>
      <c r="O49" s="41"/>
      <c r="P49" s="41"/>
      <c r="Q49" s="41"/>
      <c r="R49" s="41"/>
      <c r="S49" s="41"/>
    </row>
    <row r="50" spans="1:19" s="13" customFormat="1" ht="16.25" hidden="1" customHeight="1">
      <c r="A50" s="89" t="s">
        <v>23</v>
      </c>
      <c r="B50" s="83">
        <v>44179</v>
      </c>
      <c r="C50" s="46"/>
      <c r="D50" s="46"/>
      <c r="E50" s="46"/>
      <c r="F50" s="46"/>
      <c r="G50" s="25">
        <f>SUM(D50-C50)+(F50-E50)</f>
        <v>0</v>
      </c>
      <c r="H50" s="34"/>
      <c r="I50" s="47"/>
      <c r="J50" s="54"/>
      <c r="K50" s="61"/>
      <c r="L50" s="43"/>
      <c r="M50" s="44"/>
      <c r="N50" s="45"/>
      <c r="O50" s="45"/>
      <c r="P50" s="45"/>
      <c r="Q50" s="45"/>
      <c r="R50" s="45"/>
      <c r="S50" s="45"/>
    </row>
    <row r="51" spans="1:19" s="13" customFormat="1" ht="16.25" hidden="1" customHeight="1">
      <c r="A51" s="78" t="s">
        <v>24</v>
      </c>
      <c r="B51" s="83">
        <v>44180</v>
      </c>
      <c r="C51" s="46"/>
      <c r="D51" s="46"/>
      <c r="E51" s="46"/>
      <c r="F51" s="46"/>
      <c r="G51" s="25">
        <f>SUM(D51-C51)+(F51-E51)</f>
        <v>0</v>
      </c>
      <c r="H51" s="80"/>
      <c r="I51" s="47"/>
      <c r="J51" s="55"/>
      <c r="K51" s="57"/>
      <c r="L51" s="14"/>
      <c r="M51" s="19"/>
    </row>
    <row r="52" spans="1:19" s="13" customFormat="1" ht="16.25" hidden="1" customHeight="1">
      <c r="A52" s="30"/>
      <c r="B52" s="97" t="s">
        <v>29</v>
      </c>
      <c r="C52" s="97"/>
      <c r="D52" s="97"/>
      <c r="E52" s="97"/>
      <c r="F52" s="27">
        <v>1.6666666666666667</v>
      </c>
      <c r="G52" s="90">
        <f>SUM(G49:G51)</f>
        <v>0</v>
      </c>
      <c r="H52" s="16">
        <f>IF(G52-F52&lt;0,0,G52-F52)</f>
        <v>0</v>
      </c>
      <c r="I52" s="90">
        <f>SUM(I49:I51)</f>
        <v>0</v>
      </c>
      <c r="J52" s="35"/>
      <c r="K52" s="60"/>
      <c r="L52" s="14"/>
      <c r="M52" s="19"/>
    </row>
    <row r="53" spans="1:19" ht="35.25" customHeight="1">
      <c r="A53" s="67" t="s">
        <v>31</v>
      </c>
      <c r="B53" s="67"/>
      <c r="C53" s="67"/>
      <c r="D53" s="67"/>
      <c r="E53" s="67"/>
      <c r="F53" s="67"/>
      <c r="G53" s="67"/>
      <c r="H53" s="67"/>
      <c r="I53" s="67"/>
    </row>
    <row r="54" spans="1:19" ht="35.25" customHeight="1">
      <c r="A54" s="67" t="s">
        <v>32</v>
      </c>
      <c r="B54" s="67"/>
      <c r="C54" s="67"/>
      <c r="D54" s="67"/>
      <c r="E54" s="67"/>
      <c r="F54" s="67"/>
      <c r="G54" s="67"/>
      <c r="H54" s="67"/>
      <c r="I54" s="67"/>
    </row>
    <row r="55" spans="1:19" ht="35.25" customHeight="1">
      <c r="A55" s="98" t="s">
        <v>33</v>
      </c>
      <c r="B55" s="99"/>
      <c r="C55" s="99"/>
      <c r="D55" s="99"/>
      <c r="E55" s="65" t="s">
        <v>34</v>
      </c>
      <c r="F55" s="65"/>
      <c r="G55" s="65"/>
      <c r="H55" s="65"/>
      <c r="I55" s="65"/>
    </row>
    <row r="56" spans="1:19" ht="35.25" customHeight="1">
      <c r="A56" s="95" t="s">
        <v>35</v>
      </c>
      <c r="B56" s="96"/>
      <c r="C56" s="96"/>
      <c r="D56" s="96"/>
      <c r="E56" s="64" t="s">
        <v>36</v>
      </c>
      <c r="F56" s="64"/>
      <c r="G56" s="64"/>
      <c r="H56" s="64"/>
      <c r="I56" s="64"/>
    </row>
    <row r="57" spans="1:19" ht="35.25" customHeight="1">
      <c r="A57" s="66" t="s">
        <v>37</v>
      </c>
      <c r="B57" s="66"/>
      <c r="C57" s="66"/>
      <c r="D57" s="66"/>
      <c r="E57" s="66"/>
      <c r="F57" s="66"/>
      <c r="G57" s="66"/>
      <c r="H57" s="66"/>
      <c r="I57" s="66"/>
    </row>
    <row r="58" spans="1:19" ht="18">
      <c r="A58" s="93" t="s">
        <v>38</v>
      </c>
      <c r="B58" s="94"/>
      <c r="C58" s="94"/>
      <c r="D58" s="94"/>
      <c r="E58" s="94"/>
      <c r="F58" s="33">
        <f>G16+G24+G52+I52+I24+I16+G32+I32+G40+I40+G48+I48</f>
        <v>0</v>
      </c>
      <c r="G58" s="91" t="s">
        <v>39</v>
      </c>
      <c r="H58" s="92"/>
      <c r="I58" s="33">
        <f>H16+H24+H52+H32+H40+H48</f>
        <v>0</v>
      </c>
      <c r="J58" s="68" t="s">
        <v>40</v>
      </c>
      <c r="K58" s="68"/>
      <c r="L58" s="33">
        <f>SUM(F58-I58)</f>
        <v>0</v>
      </c>
    </row>
    <row r="59" spans="1:19">
      <c r="A59" s="15"/>
      <c r="B59" s="75"/>
      <c r="C59" s="75"/>
      <c r="D59" s="75"/>
      <c r="E59" s="75"/>
      <c r="F59" s="75"/>
      <c r="G59" s="75"/>
      <c r="H59" s="75"/>
      <c r="I59" s="75"/>
    </row>
    <row r="60" spans="1:19">
      <c r="F60" s="63"/>
      <c r="G60" s="63"/>
    </row>
    <row r="61" spans="1:19">
      <c r="F61" s="63"/>
      <c r="G61" s="63"/>
    </row>
  </sheetData>
  <sheetCalcPr fullCalcOnLoad="1"/>
  <mergeCells count="25">
    <mergeCell ref="B24:E24"/>
    <mergeCell ref="B16:E16"/>
    <mergeCell ref="B32:E32"/>
    <mergeCell ref="I7:J7"/>
    <mergeCell ref="J1:M1"/>
    <mergeCell ref="E7:F7"/>
    <mergeCell ref="A1:C1"/>
    <mergeCell ref="D1:F1"/>
    <mergeCell ref="B48:E48"/>
    <mergeCell ref="A3:D3"/>
    <mergeCell ref="G1:I1"/>
    <mergeCell ref="I4:K4"/>
    <mergeCell ref="A6:M6"/>
    <mergeCell ref="K7:M7"/>
    <mergeCell ref="E4:G4"/>
    <mergeCell ref="A4:D4"/>
    <mergeCell ref="E3:M3"/>
    <mergeCell ref="C7:D7"/>
    <mergeCell ref="A5:M5"/>
    <mergeCell ref="B40:E40"/>
    <mergeCell ref="G58:H58"/>
    <mergeCell ref="A58:E58"/>
    <mergeCell ref="A56:D56"/>
    <mergeCell ref="B52:E52"/>
    <mergeCell ref="A55:D55"/>
  </mergeCells>
  <phoneticPr fontId="0" type="noConversion"/>
  <conditionalFormatting sqref="F58">
    <cfRule type="expression" dxfId="0" priority="19" stopIfTrue="1">
      <formula>"[hhh]:mm"</formula>
    </cfRule>
  </conditionalFormatting>
  <conditionalFormatting sqref="I16 G9:G24 I24 G41:G47">
    <cfRule type="expression" priority="20" stopIfTrue="1">
      <formula>"[h]:mm"</formula>
    </cfRule>
  </conditionalFormatting>
  <conditionalFormatting sqref="G25:G31">
    <cfRule type="expression" priority="5" stopIfTrue="1">
      <formula>"[h]:mm"</formula>
    </cfRule>
  </conditionalFormatting>
  <conditionalFormatting sqref="G33:G39">
    <cfRule type="expression" priority="3" stopIfTrue="1">
      <formula>"[h]:mm"</formula>
    </cfRule>
  </conditionalFormatting>
  <conditionalFormatting sqref="G49:G51">
    <cfRule type="expression" priority="1" stopIfTrue="1">
      <formula>"[h]:mm"</formula>
    </cfRule>
  </conditionalFormatting>
  <printOptions gridLines="1"/>
  <pageMargins left="0.15" right="0.1" top="0.25" bottom="0.25" header="0.2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07</vt:lpstr>
    </vt:vector>
  </TitlesOfParts>
  <Manager/>
  <Company>Cody Public Schools Business Office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WILLIAMS</dc:creator>
  <cp:keywords/>
  <dc:description/>
  <cp:lastModifiedBy>Julie Mitchell</cp:lastModifiedBy>
  <cp:revision/>
  <dcterms:created xsi:type="dcterms:W3CDTF">2003-10-10T14:00:48Z</dcterms:created>
  <dcterms:modified xsi:type="dcterms:W3CDTF">2021-01-18T17:31:47Z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0x01010089C07FF628A0324CB01FFA0FA53A5D6F</vt:lpwstr>
  </property>
  <property fmtid="{D5CDD505-2E9C-101B-9397-08002B2CF9AE}" pid="3" name="display_urn:schemas-microsoft-com:office:office#SharedWithUsers">
    <vt:lpwstr>Simpson, Sherri H</vt:lpwstr>
  </property>
  <property fmtid="{D5CDD505-2E9C-101B-9397-08002B2CF9AE}" pid="4" name="SharedWithUsers">
    <vt:lpwstr>54;#Simpson, Sherri H</vt:lpwstr>
  </property>
</Properties>
</file>